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S:\Qualifikationsverfahren\Notenrechner\Notenrechner\"/>
    </mc:Choice>
  </mc:AlternateContent>
  <xr:revisionPtr revIDLastSave="0" documentId="13_ncr:1_{F5A2EC6F-2B7D-4C94-9EAC-61F5C75BDCD6}" xr6:coauthVersionLast="36" xr6:coauthVersionMax="36" xr10:uidLastSave="{00000000-0000-0000-0000-000000000000}"/>
  <workbookProtection workbookAlgorithmName="SHA-512" workbookHashValue="Jco+WpWUTQdyA6N++w5GharRhSX4civ9rvq7bvaH9xAm3qqdm0X6UkE3ivqhlwuOfru4j+a/3i9PVd8HRdFedg==" workbookSaltValue="sVSE9UR0SX8ZPdXACK22Gw==" workbookSpinCount="100000" lockStructure="1"/>
  <bookViews>
    <workbookView xWindow="0" yWindow="0" windowWidth="28800" windowHeight="11400" xr2:uid="{00000000-000D-0000-FFFF-FFFF00000000}"/>
  </bookViews>
  <sheets>
    <sheet name="E-Profil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7" i="1" l="1"/>
  <c r="X23" i="1"/>
  <c r="T29" i="1"/>
  <c r="X27" i="1"/>
  <c r="T25" i="1"/>
  <c r="X25" i="1"/>
  <c r="T21" i="1"/>
  <c r="X21" i="1"/>
  <c r="T19" i="1"/>
  <c r="X19" i="1"/>
  <c r="T17" i="1"/>
  <c r="X17" i="1"/>
  <c r="T15" i="1"/>
  <c r="X15" i="1"/>
  <c r="AA13" i="1"/>
  <c r="X11" i="1"/>
  <c r="X9" i="1"/>
  <c r="T5" i="1"/>
  <c r="X5" i="1"/>
  <c r="AA5" i="1"/>
  <c r="AC5" i="1"/>
</calcChain>
</file>

<file path=xl/sharedStrings.xml><?xml version="1.0" encoding="utf-8"?>
<sst xmlns="http://schemas.openxmlformats.org/spreadsheetml/2006/main" count="49" uniqueCount="42">
  <si>
    <r>
      <rPr>
        <b/>
        <sz val="14"/>
        <rFont val="Symbol"/>
        <family val="1"/>
        <charset val="2"/>
      </rPr>
      <t>Æ</t>
    </r>
    <r>
      <rPr>
        <b/>
        <sz val="9.8000000000000007"/>
        <rFont val="Calibri"/>
        <family val="2"/>
      </rPr>
      <t xml:space="preserve"> Erfahrungsnoten</t>
    </r>
  </si>
  <si>
    <t>Prüfungsnote</t>
  </si>
  <si>
    <t>Fachnote</t>
  </si>
  <si>
    <t>Gesamtresultat QV</t>
  </si>
  <si>
    <t>Acht gleichwertige Noten, je auf ganze oder halbe Note gerundet</t>
  </si>
  <si>
    <t>Betrieblicher Teil</t>
  </si>
  <si>
    <t>Branche und Betrieb</t>
  </si>
  <si>
    <t>6 Arbeits- und Lernsituationen</t>
  </si>
  <si>
    <t>2 üK-Kompetenznachweise oder Prozesseinheiten</t>
  </si>
  <si>
    <t>Berufspraxis schriftlich</t>
  </si>
  <si>
    <t>Berufspraxis mündlich</t>
  </si>
  <si>
    <t>Schulischer Teil</t>
  </si>
  <si>
    <t>1. Jahr</t>
  </si>
  <si>
    <t>2. Jahr</t>
  </si>
  <si>
    <t>3. Jahr</t>
  </si>
  <si>
    <t>1. Semester</t>
  </si>
  <si>
    <t>2. Semester</t>
  </si>
  <si>
    <t>3. Semester</t>
  </si>
  <si>
    <t>4. Semester</t>
  </si>
  <si>
    <t>5. Semester</t>
  </si>
  <si>
    <t>6. Semester</t>
  </si>
  <si>
    <t>Standardsprache</t>
  </si>
  <si>
    <t>1. Fremdsprache</t>
  </si>
  <si>
    <t>2. Fremdsprache</t>
  </si>
  <si>
    <t>IKA</t>
  </si>
  <si>
    <t>Wirtschaft und Gesellschaft I</t>
  </si>
  <si>
    <t>Wirtschaft und Gesellschaft II</t>
  </si>
  <si>
    <t>Erfahrungsnote</t>
  </si>
  <si>
    <t>Projektarbeiten</t>
  </si>
  <si>
    <t>Unterrichtsbereiche</t>
  </si>
  <si>
    <t>Deutsch</t>
  </si>
  <si>
    <t>Französisch</t>
  </si>
  <si>
    <t>Englisch</t>
  </si>
  <si>
    <t>Schlussnote</t>
  </si>
  <si>
    <t>Selbstständige Arbeit (SA)</t>
  </si>
  <si>
    <t>Notenrechner BiVo 2012 Kauffrau/Kaufmann EFZ - E-Profil</t>
  </si>
  <si>
    <t>Gew.</t>
  </si>
  <si>
    <t>1/8</t>
  </si>
  <si>
    <t>2/8</t>
  </si>
  <si>
    <t>1/2</t>
  </si>
  <si>
    <t>1/4</t>
  </si>
  <si>
    <t>Vertiefen und Vernetzen (V&amp;V), 2 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</si>
</sst>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</font>
    <font>
      <b/>
      <sz val="14"/>
      <name val="Symbol"/>
      <family val="1"/>
      <charset val="2"/>
    </font>
    <font>
      <b/>
      <sz val="9.8000000000000007"/>
      <name val="Calibri"/>
      <family val="2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143C7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164" fontId="3" fillId="0" borderId="0" xfId="0" applyNumberFormat="1" applyFont="1" applyBorder="1" applyAlignment="1" applyProtection="1">
      <alignment vertical="center"/>
    </xf>
    <xf numFmtId="164" fontId="5" fillId="2" borderId="0" xfId="0" applyNumberFormat="1" applyFont="1" applyFill="1" applyBorder="1" applyAlignment="1" applyProtection="1">
      <alignment vertical="center"/>
    </xf>
    <xf numFmtId="164" fontId="13" fillId="0" borderId="0" xfId="0" applyNumberFormat="1" applyFont="1" applyBorder="1" applyProtection="1"/>
    <xf numFmtId="164" fontId="14" fillId="0" borderId="0" xfId="0" applyNumberFormat="1" applyFont="1" applyFill="1" applyBorder="1" applyAlignment="1" applyProtection="1"/>
    <xf numFmtId="164" fontId="15" fillId="0" borderId="0" xfId="0" applyNumberFormat="1" applyFont="1" applyBorder="1" applyProtection="1"/>
    <xf numFmtId="164" fontId="13" fillId="0" borderId="0" xfId="0" applyNumberFormat="1" applyFont="1" applyFill="1" applyBorder="1" applyProtection="1"/>
    <xf numFmtId="164" fontId="15" fillId="0" borderId="0" xfId="0" applyNumberFormat="1" applyFont="1" applyFill="1" applyBorder="1" applyProtection="1"/>
    <xf numFmtId="164" fontId="18" fillId="0" borderId="0" xfId="0" applyNumberFormat="1" applyFont="1" applyFill="1" applyBorder="1" applyProtection="1"/>
    <xf numFmtId="164" fontId="18" fillId="0" borderId="0" xfId="0" applyNumberFormat="1" applyFont="1" applyBorder="1" applyProtection="1"/>
    <xf numFmtId="164" fontId="3" fillId="0" borderId="0" xfId="0" applyNumberFormat="1" applyFont="1" applyBorder="1" applyProtection="1"/>
    <xf numFmtId="164" fontId="18" fillId="9" borderId="0" xfId="0" applyNumberFormat="1" applyFont="1" applyFill="1" applyBorder="1" applyAlignment="1" applyProtection="1">
      <alignment vertical="center"/>
    </xf>
    <xf numFmtId="164" fontId="15" fillId="0" borderId="0" xfId="0" applyNumberFormat="1" applyFont="1" applyBorder="1" applyAlignment="1" applyProtection="1">
      <alignment horizontal="center" vertical="center"/>
    </xf>
    <xf numFmtId="164" fontId="1" fillId="5" borderId="0" xfId="0" applyNumberFormat="1" applyFont="1" applyFill="1" applyBorder="1" applyAlignment="1" applyProtection="1">
      <alignment horizontal="center" vertical="center" textRotation="90"/>
    </xf>
    <xf numFmtId="164" fontId="12" fillId="14" borderId="0" xfId="0" applyNumberFormat="1" applyFont="1" applyFill="1" applyBorder="1" applyAlignment="1" applyProtection="1">
      <alignment horizontal="center" vertical="center" wrapText="1"/>
      <protection locked="0"/>
    </xf>
    <xf numFmtId="164" fontId="12" fillId="14" borderId="0" xfId="0" applyNumberFormat="1" applyFont="1" applyFill="1" applyBorder="1" applyAlignment="1" applyProtection="1">
      <alignment horizontal="center" vertical="center" wrapText="1"/>
    </xf>
    <xf numFmtId="164" fontId="19" fillId="11" borderId="0" xfId="0" applyNumberFormat="1" applyFont="1" applyFill="1" applyBorder="1" applyAlignment="1" applyProtection="1">
      <alignment vertical="center"/>
    </xf>
    <xf numFmtId="164" fontId="18" fillId="7" borderId="0" xfId="0" applyNumberFormat="1" applyFont="1" applyFill="1" applyBorder="1" applyAlignment="1" applyProtection="1">
      <alignment vertical="center"/>
    </xf>
    <xf numFmtId="164" fontId="11" fillId="7" borderId="0" xfId="0" applyNumberFormat="1" applyFont="1" applyFill="1" applyBorder="1" applyAlignment="1" applyProtection="1">
      <alignment horizontal="center" vertical="center"/>
    </xf>
    <xf numFmtId="164" fontId="11" fillId="7" borderId="0" xfId="0" applyNumberFormat="1" applyFont="1" applyFill="1" applyBorder="1" applyAlignment="1" applyProtection="1">
      <alignment horizontal="center" vertical="center"/>
      <protection locked="0"/>
    </xf>
    <xf numFmtId="164" fontId="12" fillId="10" borderId="0" xfId="0" applyNumberFormat="1" applyFont="1" applyFill="1" applyBorder="1" applyAlignment="1" applyProtection="1">
      <alignment horizontal="center" vertical="center"/>
    </xf>
    <xf numFmtId="164" fontId="12" fillId="10" borderId="0" xfId="0" applyNumberFormat="1" applyFont="1" applyFill="1" applyBorder="1" applyAlignment="1" applyProtection="1">
      <alignment horizontal="center" vertical="center"/>
      <protection locked="0"/>
    </xf>
    <xf numFmtId="164" fontId="12" fillId="11" borderId="0" xfId="0" applyNumberFormat="1" applyFont="1" applyFill="1" applyBorder="1" applyAlignment="1" applyProtection="1">
      <alignment horizontal="center" vertical="center"/>
    </xf>
    <xf numFmtId="164" fontId="12" fillId="11" borderId="0" xfId="0" applyNumberFormat="1" applyFont="1" applyFill="1" applyBorder="1" applyAlignment="1" applyProtection="1">
      <alignment horizontal="center" vertical="center"/>
      <protection locked="0"/>
    </xf>
    <xf numFmtId="164" fontId="12" fillId="12" borderId="0" xfId="0" applyNumberFormat="1" applyFont="1" applyFill="1" applyBorder="1" applyAlignment="1" applyProtection="1">
      <alignment horizontal="center" vertical="center"/>
    </xf>
    <xf numFmtId="164" fontId="12" fillId="12" borderId="0" xfId="0" applyNumberFormat="1" applyFont="1" applyFill="1" applyBorder="1" applyAlignment="1" applyProtection="1">
      <alignment horizontal="center" vertical="center"/>
      <protection locked="0"/>
    </xf>
    <xf numFmtId="164" fontId="19" fillId="12" borderId="0" xfId="0" applyNumberFormat="1" applyFont="1" applyFill="1" applyBorder="1" applyAlignment="1" applyProtection="1">
      <alignment vertical="center"/>
    </xf>
    <xf numFmtId="164" fontId="19" fillId="5" borderId="0" xfId="0" applyNumberFormat="1" applyFont="1" applyFill="1" applyBorder="1" applyAlignment="1" applyProtection="1">
      <alignment vertical="center"/>
    </xf>
    <xf numFmtId="164" fontId="11" fillId="3" borderId="0" xfId="0" applyNumberFormat="1" applyFont="1" applyFill="1" applyBorder="1" applyAlignment="1" applyProtection="1">
      <alignment vertical="center"/>
    </xf>
    <xf numFmtId="164" fontId="16" fillId="15" borderId="0" xfId="0" applyNumberFormat="1" applyFont="1" applyFill="1" applyBorder="1" applyAlignment="1" applyProtection="1">
      <alignment vertical="center" wrapText="1"/>
    </xf>
    <xf numFmtId="164" fontId="16" fillId="15" borderId="0" xfId="0" applyNumberFormat="1" applyFont="1" applyFill="1" applyBorder="1" applyAlignment="1" applyProtection="1">
      <alignment vertical="center"/>
    </xf>
    <xf numFmtId="164" fontId="16" fillId="14" borderId="0" xfId="0" applyNumberFormat="1" applyFont="1" applyFill="1" applyBorder="1" applyAlignment="1" applyProtection="1">
      <alignment vertical="center"/>
    </xf>
    <xf numFmtId="164" fontId="16" fillId="14" borderId="0" xfId="0" applyNumberFormat="1" applyFont="1" applyFill="1" applyBorder="1" applyAlignment="1" applyProtection="1">
      <alignment vertical="center" wrapText="1"/>
    </xf>
    <xf numFmtId="164" fontId="11" fillId="10" borderId="0" xfId="0" applyNumberFormat="1" applyFont="1" applyFill="1" applyBorder="1" applyAlignment="1" applyProtection="1">
      <alignment horizontal="center" vertical="center"/>
    </xf>
    <xf numFmtId="164" fontId="21" fillId="15" borderId="0" xfId="0" applyNumberFormat="1" applyFont="1" applyFill="1" applyBorder="1" applyAlignment="1" applyProtection="1">
      <alignment horizontal="center" vertical="center" wrapText="1"/>
      <protection locked="0"/>
    </xf>
    <xf numFmtId="164" fontId="24" fillId="7" borderId="0" xfId="0" applyNumberFormat="1" applyFont="1" applyFill="1" applyBorder="1" applyAlignment="1" applyProtection="1">
      <alignment horizontal="center" vertical="center"/>
      <protection locked="0"/>
    </xf>
    <xf numFmtId="164" fontId="21" fillId="10" borderId="0" xfId="0" applyNumberFormat="1" applyFont="1" applyFill="1" applyBorder="1" applyAlignment="1" applyProtection="1">
      <alignment horizontal="center" vertical="center"/>
      <protection locked="0"/>
    </xf>
    <xf numFmtId="164" fontId="21" fillId="11" borderId="0" xfId="0" applyNumberFormat="1" applyFont="1" applyFill="1" applyBorder="1" applyAlignment="1" applyProtection="1">
      <alignment horizontal="center" vertical="center"/>
      <protection locked="0"/>
    </xf>
    <xf numFmtId="164" fontId="12" fillId="13" borderId="0" xfId="0" applyNumberFormat="1" applyFont="1" applyFill="1" applyBorder="1" applyAlignment="1" applyProtection="1">
      <alignment horizontal="center" vertical="center"/>
    </xf>
    <xf numFmtId="164" fontId="21" fillId="13" borderId="0" xfId="0" applyNumberFormat="1" applyFont="1" applyFill="1" applyBorder="1" applyAlignment="1" applyProtection="1">
      <alignment horizontal="center" vertical="center"/>
      <protection locked="0"/>
    </xf>
    <xf numFmtId="164" fontId="21" fillId="12" borderId="0" xfId="0" applyNumberFormat="1" applyFont="1" applyFill="1" applyBorder="1" applyAlignment="1" applyProtection="1">
      <alignment horizontal="center" vertical="center"/>
      <protection locked="0"/>
    </xf>
    <xf numFmtId="164" fontId="6" fillId="8" borderId="0" xfId="0" applyNumberFormat="1" applyFont="1" applyFill="1" applyBorder="1" applyAlignment="1" applyProtection="1">
      <alignment horizontal="center"/>
    </xf>
    <xf numFmtId="164" fontId="10" fillId="8" borderId="0" xfId="0" applyNumberFormat="1" applyFont="1" applyFill="1" applyBorder="1" applyAlignment="1" applyProtection="1">
      <alignment horizontal="center" vertical="center"/>
    </xf>
    <xf numFmtId="164" fontId="3" fillId="16" borderId="0" xfId="0" applyNumberFormat="1" applyFont="1" applyFill="1" applyBorder="1" applyAlignment="1" applyProtection="1">
      <alignment vertical="center"/>
    </xf>
    <xf numFmtId="164" fontId="13" fillId="16" borderId="0" xfId="0" applyNumberFormat="1" applyFont="1" applyFill="1" applyBorder="1" applyProtection="1"/>
    <xf numFmtId="164" fontId="13" fillId="16" borderId="0" xfId="0" applyNumberFormat="1" applyFont="1" applyFill="1" applyBorder="1" applyAlignment="1" applyProtection="1">
      <alignment horizontal="center" vertical="center" textRotation="90"/>
    </xf>
    <xf numFmtId="164" fontId="18" fillId="16" borderId="0" xfId="0" applyNumberFormat="1" applyFont="1" applyFill="1" applyBorder="1" applyProtection="1"/>
    <xf numFmtId="164" fontId="3" fillId="16" borderId="0" xfId="0" applyNumberFormat="1" applyFont="1" applyFill="1" applyBorder="1" applyProtection="1"/>
    <xf numFmtId="164" fontId="21" fillId="16" borderId="0" xfId="0" applyNumberFormat="1" applyFont="1" applyFill="1" applyBorder="1" applyProtection="1"/>
    <xf numFmtId="164" fontId="12" fillId="16" borderId="0" xfId="0" applyNumberFormat="1" applyFont="1" applyFill="1" applyBorder="1" applyAlignment="1" applyProtection="1">
      <alignment horizontal="center" vertical="center"/>
    </xf>
    <xf numFmtId="164" fontId="12" fillId="16" borderId="0" xfId="0" applyNumberFormat="1" applyFont="1" applyFill="1" applyBorder="1" applyProtection="1"/>
    <xf numFmtId="164" fontId="20" fillId="16" borderId="0" xfId="0" applyNumberFormat="1" applyFont="1" applyFill="1" applyBorder="1" applyProtection="1"/>
    <xf numFmtId="164" fontId="15" fillId="16" borderId="0" xfId="0" applyNumberFormat="1" applyFont="1" applyFill="1" applyBorder="1" applyAlignment="1" applyProtection="1"/>
    <xf numFmtId="164" fontId="15" fillId="16" borderId="0" xfId="0" applyNumberFormat="1" applyFont="1" applyFill="1" applyBorder="1" applyProtection="1"/>
    <xf numFmtId="164" fontId="18" fillId="16" borderId="0" xfId="0" applyNumberFormat="1" applyFont="1" applyFill="1" applyBorder="1" applyAlignment="1" applyProtection="1">
      <alignment horizontal="left" vertical="center"/>
    </xf>
    <xf numFmtId="164" fontId="5" fillId="16" borderId="0" xfId="0" applyNumberFormat="1" applyFont="1" applyFill="1" applyBorder="1" applyProtection="1"/>
    <xf numFmtId="164" fontId="19" fillId="16" borderId="0" xfId="0" applyNumberFormat="1" applyFont="1" applyFill="1" applyBorder="1" applyProtection="1"/>
    <xf numFmtId="164" fontId="19" fillId="16" borderId="0" xfId="0" applyNumberFormat="1" applyFont="1" applyFill="1" applyBorder="1" applyAlignment="1" applyProtection="1">
      <alignment vertical="center"/>
    </xf>
    <xf numFmtId="164" fontId="4" fillId="16" borderId="0" xfId="0" applyNumberFormat="1" applyFont="1" applyFill="1" applyBorder="1" applyProtection="1"/>
    <xf numFmtId="164" fontId="14" fillId="16" borderId="0" xfId="0" applyNumberFormat="1" applyFont="1" applyFill="1" applyBorder="1" applyAlignment="1" applyProtection="1"/>
    <xf numFmtId="164" fontId="18" fillId="16" borderId="0" xfId="0" applyNumberFormat="1" applyFont="1" applyFill="1" applyBorder="1" applyAlignment="1" applyProtection="1">
      <alignment vertical="center"/>
    </xf>
    <xf numFmtId="164" fontId="21" fillId="16" borderId="0" xfId="0" applyNumberFormat="1" applyFont="1" applyFill="1" applyBorder="1" applyAlignment="1" applyProtection="1">
      <alignment horizontal="center"/>
    </xf>
    <xf numFmtId="164" fontId="18" fillId="16" borderId="0" xfId="0" applyNumberFormat="1" applyFont="1" applyFill="1" applyBorder="1" applyAlignment="1" applyProtection="1">
      <alignment vertical="center" wrapText="1"/>
    </xf>
    <xf numFmtId="164" fontId="21" fillId="16" borderId="0" xfId="0" applyNumberFormat="1" applyFont="1" applyFill="1" applyBorder="1" applyAlignment="1" applyProtection="1">
      <alignment horizontal="center" vertical="center" wrapText="1"/>
    </xf>
    <xf numFmtId="164" fontId="12" fillId="16" borderId="0" xfId="0" applyNumberFormat="1" applyFont="1" applyFill="1" applyBorder="1" applyAlignment="1" applyProtection="1">
      <alignment vertical="center"/>
    </xf>
    <xf numFmtId="164" fontId="10" fillId="16" borderId="0" xfId="0" applyNumberFormat="1" applyFont="1" applyFill="1" applyBorder="1" applyAlignment="1" applyProtection="1">
      <alignment horizontal="center" vertical="center"/>
    </xf>
    <xf numFmtId="164" fontId="12" fillId="16" borderId="0" xfId="0" applyNumberFormat="1" applyFont="1" applyFill="1" applyBorder="1" applyAlignment="1" applyProtection="1">
      <alignment horizontal="center"/>
    </xf>
    <xf numFmtId="164" fontId="1" fillId="16" borderId="0" xfId="0" applyNumberFormat="1" applyFont="1" applyFill="1" applyBorder="1" applyProtection="1"/>
    <xf numFmtId="164" fontId="12" fillId="16" borderId="0" xfId="0" applyNumberFormat="1" applyFont="1" applyFill="1" applyBorder="1" applyAlignment="1" applyProtection="1">
      <alignment horizontal="center" vertical="center" wrapText="1"/>
    </xf>
    <xf numFmtId="164" fontId="5" fillId="16" borderId="0" xfId="0" applyNumberFormat="1" applyFont="1" applyFill="1" applyBorder="1" applyAlignment="1" applyProtection="1">
      <alignment horizontal="center"/>
    </xf>
    <xf numFmtId="164" fontId="5" fillId="16" borderId="0" xfId="0" applyNumberFormat="1" applyFont="1" applyFill="1" applyBorder="1" applyAlignment="1" applyProtection="1">
      <alignment horizontal="center" vertical="center"/>
    </xf>
    <xf numFmtId="164" fontId="16" fillId="16" borderId="0" xfId="0" applyNumberFormat="1" applyFont="1" applyFill="1" applyBorder="1" applyAlignment="1" applyProtection="1">
      <alignment horizontal="center"/>
    </xf>
    <xf numFmtId="164" fontId="1" fillId="16" borderId="0" xfId="0" applyNumberFormat="1" applyFont="1" applyFill="1" applyBorder="1" applyAlignment="1" applyProtection="1">
      <alignment horizontal="center" vertical="center"/>
    </xf>
    <xf numFmtId="164" fontId="19" fillId="16" borderId="0" xfId="0" applyNumberFormat="1" applyFont="1" applyFill="1" applyBorder="1" applyAlignment="1" applyProtection="1">
      <alignment wrapText="1"/>
    </xf>
    <xf numFmtId="164" fontId="19" fillId="16" borderId="0" xfId="0" applyNumberFormat="1" applyFont="1" applyFill="1" applyBorder="1" applyAlignment="1" applyProtection="1">
      <alignment vertical="center" wrapText="1"/>
    </xf>
    <xf numFmtId="164" fontId="17" fillId="16" borderId="0" xfId="0" applyNumberFormat="1" applyFont="1" applyFill="1" applyBorder="1" applyProtection="1"/>
    <xf numFmtId="164" fontId="2" fillId="16" borderId="0" xfId="0" applyNumberFormat="1" applyFont="1" applyFill="1" applyBorder="1" applyProtection="1"/>
    <xf numFmtId="164" fontId="10" fillId="16" borderId="0" xfId="0" applyNumberFormat="1" applyFont="1" applyFill="1" applyBorder="1" applyAlignment="1" applyProtection="1">
      <alignment horizontal="center"/>
    </xf>
    <xf numFmtId="164" fontId="10" fillId="16" borderId="0" xfId="0" applyNumberFormat="1" applyFont="1" applyFill="1" applyBorder="1" applyAlignment="1" applyProtection="1">
      <alignment vertical="center"/>
    </xf>
    <xf numFmtId="164" fontId="10" fillId="16" borderId="0" xfId="0" applyNumberFormat="1" applyFont="1" applyFill="1" applyBorder="1" applyAlignment="1" applyProtection="1"/>
    <xf numFmtId="164" fontId="6" fillId="16" borderId="0" xfId="0" applyNumberFormat="1" applyFont="1" applyFill="1" applyBorder="1" applyProtection="1"/>
    <xf numFmtId="164" fontId="24" fillId="16" borderId="0" xfId="0" applyNumberFormat="1" applyFont="1" applyFill="1" applyBorder="1" applyProtection="1"/>
    <xf numFmtId="164" fontId="21" fillId="16" borderId="0" xfId="0" applyNumberFormat="1" applyFont="1" applyFill="1" applyBorder="1" applyAlignment="1" applyProtection="1">
      <alignment vertical="center"/>
    </xf>
    <xf numFmtId="164" fontId="18" fillId="16" borderId="0" xfId="0" applyNumberFormat="1" applyFont="1" applyFill="1" applyBorder="1" applyAlignment="1" applyProtection="1"/>
    <xf numFmtId="164" fontId="24" fillId="16" borderId="0" xfId="0" applyNumberFormat="1" applyFont="1" applyFill="1" applyBorder="1" applyAlignment="1" applyProtection="1">
      <alignment vertical="center"/>
    </xf>
    <xf numFmtId="164" fontId="21" fillId="16" borderId="0" xfId="0" applyNumberFormat="1" applyFont="1" applyFill="1" applyBorder="1" applyAlignment="1" applyProtection="1"/>
    <xf numFmtId="164" fontId="21" fillId="16" borderId="0" xfId="0" applyNumberFormat="1" applyFont="1" applyFill="1" applyBorder="1" applyAlignment="1" applyProtection="1">
      <alignment textRotation="90"/>
    </xf>
    <xf numFmtId="164" fontId="21" fillId="16" borderId="0" xfId="0" applyNumberFormat="1" applyFont="1" applyFill="1" applyBorder="1" applyAlignment="1" applyProtection="1">
      <alignment horizontal="center" vertical="center"/>
    </xf>
    <xf numFmtId="164" fontId="21" fillId="16" borderId="0" xfId="0" applyNumberFormat="1" applyFont="1" applyFill="1" applyBorder="1" applyAlignment="1" applyProtection="1">
      <alignment vertical="center" textRotation="90"/>
    </xf>
    <xf numFmtId="164" fontId="24" fillId="16" borderId="0" xfId="0" applyNumberFormat="1" applyFont="1" applyFill="1" applyBorder="1" applyAlignment="1" applyProtection="1">
      <alignment horizontal="center"/>
    </xf>
    <xf numFmtId="164" fontId="15" fillId="16" borderId="0" xfId="0" applyNumberFormat="1" applyFont="1" applyFill="1" applyBorder="1" applyAlignment="1" applyProtection="1">
      <alignment horizontal="center" vertical="center"/>
    </xf>
    <xf numFmtId="164" fontId="15" fillId="16" borderId="0" xfId="0" applyNumberFormat="1" applyFont="1" applyFill="1" applyBorder="1" applyAlignment="1" applyProtection="1">
      <alignment horizontal="center"/>
    </xf>
    <xf numFmtId="164" fontId="25" fillId="16" borderId="0" xfId="0" applyNumberFormat="1" applyFont="1" applyFill="1" applyBorder="1" applyProtection="1"/>
    <xf numFmtId="164" fontId="26" fillId="16" borderId="0" xfId="0" applyNumberFormat="1" applyFont="1" applyFill="1" applyBorder="1" applyProtection="1"/>
    <xf numFmtId="164" fontId="1" fillId="16" borderId="0" xfId="0" applyNumberFormat="1" applyFont="1" applyFill="1" applyBorder="1" applyAlignment="1" applyProtection="1">
      <alignment horizontal="center"/>
    </xf>
    <xf numFmtId="164" fontId="15" fillId="16" borderId="0" xfId="0" applyNumberFormat="1" applyFont="1" applyFill="1" applyBorder="1" applyAlignment="1" applyProtection="1">
      <alignment vertical="center" textRotation="90"/>
    </xf>
    <xf numFmtId="1" fontId="13" fillId="16" borderId="0" xfId="0" applyNumberFormat="1" applyFont="1" applyFill="1" applyBorder="1" applyProtection="1"/>
    <xf numFmtId="164" fontId="27" fillId="4" borderId="0" xfId="0" applyNumberFormat="1" applyFont="1" applyFill="1" applyBorder="1" applyAlignment="1" applyProtection="1">
      <alignment vertical="center"/>
    </xf>
    <xf numFmtId="164" fontId="21" fillId="16" borderId="0" xfId="0" applyNumberFormat="1" applyFont="1" applyFill="1" applyBorder="1" applyAlignment="1" applyProtection="1">
      <alignment horizontal="center" vertical="center" wrapText="1"/>
    </xf>
    <xf numFmtId="164" fontId="6" fillId="16" borderId="0" xfId="0" applyNumberFormat="1" applyFont="1" applyFill="1" applyBorder="1" applyAlignment="1" applyProtection="1">
      <alignment vertical="center"/>
    </xf>
    <xf numFmtId="164" fontId="27" fillId="16" borderId="0" xfId="0" applyNumberFormat="1" applyFont="1" applyFill="1" applyBorder="1" applyAlignment="1" applyProtection="1">
      <alignment vertical="center"/>
    </xf>
    <xf numFmtId="164" fontId="5" fillId="16" borderId="0" xfId="0" applyNumberFormat="1" applyFont="1" applyFill="1" applyBorder="1" applyAlignment="1" applyProtection="1">
      <alignment vertical="center"/>
    </xf>
    <xf numFmtId="164" fontId="21" fillId="16" borderId="0" xfId="0" applyNumberFormat="1" applyFont="1" applyFill="1" applyBorder="1" applyAlignment="1" applyProtection="1">
      <alignment vertical="center" wrapText="1"/>
    </xf>
    <xf numFmtId="164" fontId="28" fillId="2" borderId="0" xfId="0" applyNumberFormat="1" applyFont="1" applyFill="1" applyBorder="1" applyAlignment="1" applyProtection="1">
      <alignment vertical="center"/>
    </xf>
    <xf numFmtId="164" fontId="13" fillId="2" borderId="0" xfId="0" applyNumberFormat="1" applyFont="1" applyFill="1" applyBorder="1" applyProtection="1"/>
    <xf numFmtId="164" fontId="29" fillId="16" borderId="0" xfId="0" applyNumberFormat="1" applyFont="1" applyFill="1" applyBorder="1" applyAlignment="1" applyProtection="1">
      <alignment horizontal="left" vertical="center"/>
    </xf>
    <xf numFmtId="49" fontId="29" fillId="16" borderId="0" xfId="0" applyNumberFormat="1" applyFont="1" applyFill="1" applyBorder="1" applyAlignment="1" applyProtection="1">
      <alignment horizontal="left" vertical="center"/>
    </xf>
    <xf numFmtId="49" fontId="29" fillId="16" borderId="0" xfId="0" applyNumberFormat="1" applyFont="1" applyFill="1" applyBorder="1" applyAlignment="1" applyProtection="1">
      <alignment horizontal="left" vertical="center" wrapText="1"/>
    </xf>
    <xf numFmtId="49" fontId="16" fillId="16" borderId="0" xfId="0" applyNumberFormat="1" applyFont="1" applyFill="1" applyBorder="1" applyAlignment="1" applyProtection="1">
      <alignment horizontal="left" vertical="center"/>
    </xf>
    <xf numFmtId="164" fontId="21" fillId="16" borderId="0" xfId="0" applyNumberFormat="1" applyFont="1" applyFill="1" applyBorder="1" applyAlignment="1" applyProtection="1">
      <alignment horizontal="center" vertical="center"/>
      <protection locked="0"/>
    </xf>
    <xf numFmtId="164" fontId="21" fillId="16" borderId="0" xfId="0" applyNumberFormat="1" applyFont="1" applyFill="1" applyBorder="1" applyAlignment="1" applyProtection="1">
      <alignment horizontal="center" vertical="center" wrapText="1"/>
    </xf>
    <xf numFmtId="164" fontId="24" fillId="16" borderId="0" xfId="0" applyNumberFormat="1" applyFont="1" applyFill="1" applyBorder="1" applyAlignment="1" applyProtection="1">
      <alignment horizontal="center"/>
    </xf>
    <xf numFmtId="164" fontId="24" fillId="16" borderId="0" xfId="0" applyNumberFormat="1" applyFont="1" applyFill="1" applyBorder="1" applyAlignment="1" applyProtection="1">
      <alignment textRotation="90"/>
    </xf>
    <xf numFmtId="164" fontId="21" fillId="16" borderId="0" xfId="0" applyNumberFormat="1" applyFont="1" applyFill="1" applyBorder="1" applyAlignment="1" applyProtection="1">
      <alignment vertical="center"/>
      <protection locked="0"/>
    </xf>
    <xf numFmtId="164" fontId="24" fillId="16" borderId="0" xfId="0" applyNumberFormat="1" applyFont="1" applyFill="1" applyBorder="1" applyAlignment="1" applyProtection="1"/>
    <xf numFmtId="164" fontId="21" fillId="16" borderId="0" xfId="0" applyNumberFormat="1" applyFont="1" applyFill="1" applyBorder="1" applyAlignment="1" applyProtection="1">
      <alignment horizontal="center" vertical="center"/>
    </xf>
    <xf numFmtId="164" fontId="22" fillId="3" borderId="0" xfId="0" applyNumberFormat="1" applyFont="1" applyFill="1" applyBorder="1" applyAlignment="1" applyProtection="1">
      <alignment horizontal="center" vertical="center"/>
    </xf>
    <xf numFmtId="164" fontId="23" fillId="4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horizontal="center" vertical="center" wrapText="1"/>
    </xf>
    <xf numFmtId="164" fontId="16" fillId="15" borderId="0" xfId="0" applyNumberFormat="1" applyFont="1" applyFill="1" applyBorder="1" applyAlignment="1" applyProtection="1">
      <alignment horizontal="center" vertical="center"/>
    </xf>
    <xf numFmtId="164" fontId="21" fillId="15" borderId="0" xfId="0" applyNumberFormat="1" applyFont="1" applyFill="1" applyBorder="1" applyAlignment="1" applyProtection="1">
      <alignment horizontal="center" vertical="center" wrapText="1"/>
      <protection locked="0"/>
    </xf>
    <xf numFmtId="164" fontId="12" fillId="16" borderId="0" xfId="0" applyNumberFormat="1" applyFont="1" applyFill="1" applyBorder="1" applyAlignment="1" applyProtection="1">
      <alignment horizontal="center" vertical="center"/>
    </xf>
    <xf numFmtId="164" fontId="6" fillId="8" borderId="0" xfId="0" applyNumberFormat="1" applyFont="1" applyFill="1" applyBorder="1" applyAlignment="1" applyProtection="1">
      <alignment horizontal="center"/>
    </xf>
    <xf numFmtId="164" fontId="24" fillId="7" borderId="0" xfId="0" applyNumberFormat="1" applyFont="1" applyFill="1" applyBorder="1" applyAlignment="1" applyProtection="1">
      <alignment horizontal="center" vertical="center"/>
      <protection locked="0"/>
    </xf>
    <xf numFmtId="164" fontId="21" fillId="10" borderId="0" xfId="0" applyNumberFormat="1" applyFont="1" applyFill="1" applyBorder="1" applyAlignment="1" applyProtection="1">
      <alignment horizontal="center" vertical="center"/>
      <protection locked="0"/>
    </xf>
    <xf numFmtId="164" fontId="21" fillId="11" borderId="0" xfId="0" applyNumberFormat="1" applyFont="1" applyFill="1" applyBorder="1" applyAlignment="1" applyProtection="1">
      <alignment horizontal="center" vertical="center"/>
      <protection locked="0"/>
    </xf>
    <xf numFmtId="164" fontId="12" fillId="13" borderId="0" xfId="0" applyNumberFormat="1" applyFont="1" applyFill="1" applyBorder="1" applyAlignment="1" applyProtection="1">
      <alignment horizontal="center" vertical="center"/>
    </xf>
    <xf numFmtId="164" fontId="6" fillId="16" borderId="0" xfId="0" applyNumberFormat="1" applyFont="1" applyFill="1" applyBorder="1" applyAlignment="1" applyProtection="1">
      <alignment horizontal="center" vertical="center" wrapText="1"/>
    </xf>
    <xf numFmtId="49" fontId="29" fillId="16" borderId="0" xfId="0" applyNumberFormat="1" applyFont="1" applyFill="1" applyBorder="1" applyAlignment="1" applyProtection="1">
      <alignment horizontal="left" vertical="center"/>
    </xf>
    <xf numFmtId="49" fontId="12" fillId="16" borderId="0" xfId="0" applyNumberFormat="1" applyFont="1" applyFill="1" applyBorder="1" applyAlignment="1" applyProtection="1">
      <alignment horizontal="left" vertical="center"/>
    </xf>
    <xf numFmtId="164" fontId="12" fillId="5" borderId="0" xfId="0" applyNumberFormat="1" applyFont="1" applyFill="1" applyBorder="1" applyAlignment="1" applyProtection="1">
      <alignment horizontal="center" vertical="center" textRotation="90"/>
    </xf>
    <xf numFmtId="164" fontId="5" fillId="6" borderId="0" xfId="0" applyNumberFormat="1" applyFont="1" applyFill="1" applyBorder="1" applyAlignment="1" applyProtection="1">
      <alignment horizontal="center"/>
    </xf>
    <xf numFmtId="164" fontId="21" fillId="12" borderId="0" xfId="0" applyNumberFormat="1" applyFont="1" applyFill="1" applyBorder="1" applyAlignment="1" applyProtection="1">
      <alignment horizontal="center" vertical="center"/>
      <protection locked="0"/>
    </xf>
    <xf numFmtId="164" fontId="21" fillId="16" borderId="0" xfId="0" applyNumberFormat="1" applyFont="1" applyFill="1" applyBorder="1" applyAlignment="1" applyProtection="1">
      <alignment horizontal="center" vertical="center"/>
    </xf>
    <xf numFmtId="164" fontId="21" fillId="13" borderId="0" xfId="0" applyNumberFormat="1" applyFont="1" applyFill="1" applyBorder="1" applyAlignment="1" applyProtection="1">
      <alignment horizontal="center" vertical="center"/>
      <protection locked="0"/>
    </xf>
    <xf numFmtId="164" fontId="19" fillId="5" borderId="0" xfId="0" applyNumberFormat="1" applyFont="1" applyFill="1" applyBorder="1" applyAlignment="1" applyProtection="1">
      <alignment vertical="center"/>
    </xf>
    <xf numFmtId="164" fontId="12" fillId="14" borderId="0" xfId="0" applyNumberFormat="1" applyFont="1" applyFill="1" applyBorder="1" applyAlignment="1" applyProtection="1">
      <alignment horizontal="center" vertical="center" textRotation="90"/>
    </xf>
    <xf numFmtId="164" fontId="12" fillId="14" borderId="0" xfId="0" applyNumberFormat="1" applyFont="1" applyFill="1" applyBorder="1" applyAlignment="1" applyProtection="1">
      <alignment vertical="center"/>
    </xf>
    <xf numFmtId="164" fontId="12" fillId="15" borderId="0" xfId="0" applyNumberFormat="1" applyFont="1" applyFill="1" applyBorder="1" applyAlignment="1" applyProtection="1">
      <alignment horizontal="center" vertical="center"/>
    </xf>
    <xf numFmtId="164" fontId="21" fillId="16" borderId="0" xfId="0" applyNumberFormat="1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33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13607</xdr:colOff>
      <xdr:row>31</xdr:row>
      <xdr:rowOff>1</xdr:rowOff>
    </xdr:from>
    <xdr:to>
      <xdr:col>9</xdr:col>
      <xdr:colOff>27214</xdr:colOff>
      <xdr:row>56</xdr:row>
      <xdr:rowOff>11205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39431" y="7877736"/>
          <a:ext cx="9056754" cy="4751293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000" b="1">
              <a:solidFill>
                <a:schemeClr val="tx1"/>
              </a:solidFill>
            </a:rPr>
            <a:t>Bestehensnorm Eidgenössisches Fähigkeitszeugnis</a:t>
          </a:r>
        </a:p>
        <a:p>
          <a:endParaRPr lang="de-CH" sz="1400"/>
        </a:p>
        <a:p>
          <a:r>
            <a:rPr lang="de-CH" sz="1600"/>
            <a:t>Das </a:t>
          </a:r>
          <a:r>
            <a:rPr lang="de-CH" sz="1600" b="1"/>
            <a:t>schulisches </a:t>
          </a:r>
          <a:r>
            <a:rPr lang="de-CH" sz="1600"/>
            <a:t>Qualifikationsverfahren gilt als bestanden, wenn</a:t>
          </a:r>
        </a:p>
        <a:p>
          <a:r>
            <a:rPr lang="de-CH" sz="1600"/>
            <a:t>- die Gesamtnote (Durchschnitt aller Fachnoten) mindestens 4.0 beträgt</a:t>
          </a:r>
        </a:p>
        <a:p>
          <a:r>
            <a:rPr lang="de-CH" sz="1600"/>
            <a:t>- höchstens 2 Fachnoten ungenügend sind</a:t>
          </a:r>
        </a:p>
        <a:p>
          <a:r>
            <a:rPr lang="de-CH" sz="1600"/>
            <a:t>- die Differenz</a:t>
          </a:r>
          <a:r>
            <a:rPr lang="de-CH" sz="1600" baseline="0"/>
            <a:t> der ungenügenden Fachnoten zur Note 4.0 gesamthaft den Wert 2.0 nicht übersteigt</a:t>
          </a:r>
        </a:p>
        <a:p>
          <a:endParaRPr lang="de-CH" sz="1600"/>
        </a:p>
        <a:p>
          <a:r>
            <a:rPr lang="de-CH" sz="1600"/>
            <a:t>Das </a:t>
          </a:r>
          <a:r>
            <a:rPr lang="de-CH" sz="1600" b="1"/>
            <a:t>betriebliche</a:t>
          </a:r>
          <a:r>
            <a:rPr lang="de-CH" sz="1600"/>
            <a:t> Qualifikationsverfahren</a:t>
          </a:r>
          <a:r>
            <a:rPr lang="de-CH" sz="1600" baseline="0"/>
            <a:t> gilt als bestanden, wenn</a:t>
          </a:r>
        </a:p>
        <a:p>
          <a:r>
            <a:rPr lang="de-CH" sz="1600" baseline="0"/>
            <a:t>- die Gsamtnote (Durchschnitt aller Fachnoten) mindestens 4.0 beträgt</a:t>
          </a:r>
        </a:p>
        <a:p>
          <a:r>
            <a:rPr lang="de-CH" sz="1600" baseline="0"/>
            <a:t>- höchstens 1 Fachnote ungenügend ist</a:t>
          </a:r>
        </a:p>
        <a:p>
          <a:r>
            <a:rPr lang="de-CH" sz="1600" baseline="0"/>
            <a:t>- keine Fachnote unter 3.0 liegt</a:t>
          </a:r>
        </a:p>
        <a:p>
          <a:endParaRPr lang="de-CH" sz="1600" baseline="0"/>
        </a:p>
        <a:p>
          <a:r>
            <a:rPr lang="de-CH" sz="1600" baseline="0"/>
            <a:t>Das </a:t>
          </a:r>
          <a:r>
            <a:rPr lang="de-CH" sz="1600" b="1" baseline="0"/>
            <a:t>gesamte</a:t>
          </a:r>
          <a:r>
            <a:rPr lang="de-CH" sz="1600" baseline="0"/>
            <a:t> Qualifikationsverfahren gilt als bestanden, wenn die Kandidatin/der Kandidat den schulischen und den betrieblichen Teil des Qualifikationsverfahrens bestanden hat.</a:t>
          </a:r>
        </a:p>
        <a:p>
          <a:endParaRPr lang="de-CH" sz="1600" baseline="0"/>
        </a:p>
        <a:p>
          <a:r>
            <a:rPr lang="de-CH" sz="1600"/>
            <a:t>Keine Gewähr für die Richtigkeit dieser Angaben. Wird nicht als Grundlage für</a:t>
          </a:r>
          <a:r>
            <a:rPr lang="de-CH" sz="1600" baseline="0"/>
            <a:t> Rekurse anerkannt.</a:t>
          </a:r>
        </a:p>
        <a:p>
          <a:endParaRPr lang="de-CH" sz="1600" baseline="0"/>
        </a:p>
        <a:p>
          <a:r>
            <a:rPr lang="de-CH" sz="1600" baseline="0"/>
            <a:t>März 2023</a:t>
          </a:r>
          <a:endParaRPr lang="de-CH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9"/>
  <sheetViews>
    <sheetView tabSelected="1" topLeftCell="A4" zoomScale="80" zoomScaleNormal="80" workbookViewId="0">
      <selection activeCell="K27" sqref="K27"/>
    </sheetView>
  </sheetViews>
  <sheetFormatPr baseColWidth="10" defaultColWidth="20" defaultRowHeight="15" x14ac:dyDescent="0.25"/>
  <cols>
    <col min="1" max="1" width="4.7109375" style="3" customWidth="1"/>
    <col min="2" max="2" width="1.7109375" style="3" customWidth="1"/>
    <col min="3" max="3" width="45" style="3" customWidth="1"/>
    <col min="4" max="4" width="1.85546875" style="6" customWidth="1"/>
    <col min="5" max="5" width="61.85546875" style="3" customWidth="1"/>
    <col min="6" max="6" width="1.28515625" style="3" customWidth="1"/>
    <col min="7" max="7" width="11.85546875" style="3" customWidth="1"/>
    <col min="8" max="8" width="1.7109375" style="6" customWidth="1"/>
    <col min="9" max="9" width="11.85546875" style="3" customWidth="1"/>
    <col min="10" max="10" width="1.7109375" style="3" customWidth="1"/>
    <col min="11" max="11" width="11.85546875" style="3" customWidth="1"/>
    <col min="12" max="12" width="1.7109375" style="6" customWidth="1"/>
    <col min="13" max="13" width="5.7109375" style="3" customWidth="1"/>
    <col min="14" max="14" width="6.42578125" style="3" customWidth="1"/>
    <col min="15" max="15" width="1.7109375" style="6" customWidth="1"/>
    <col min="16" max="16" width="11.85546875" style="3" customWidth="1"/>
    <col min="17" max="17" width="1.7109375" style="6" customWidth="1"/>
    <col min="18" max="18" width="11.85546875" style="6" customWidth="1"/>
    <col min="19" max="19" width="1.7109375" style="6" customWidth="1"/>
    <col min="20" max="20" width="20.28515625" style="12" customWidth="1"/>
    <col min="21" max="21" width="1.7109375" style="7" customWidth="1"/>
    <col min="22" max="22" width="16.7109375" style="5" customWidth="1"/>
    <col min="23" max="23" width="1.7109375" style="7" customWidth="1"/>
    <col min="24" max="24" width="11.7109375" style="5" customWidth="1"/>
    <col min="25" max="25" width="5.42578125" style="5" customWidth="1"/>
    <col min="26" max="26" width="0.85546875" style="5" customWidth="1"/>
    <col min="27" max="27" width="14.28515625" style="5" customWidth="1"/>
    <col min="28" max="28" width="1.7109375" style="5" customWidth="1"/>
    <col min="29" max="29" width="36" style="5" bestFit="1" customWidth="1"/>
    <col min="30" max="30" width="1.7109375" style="3" customWidth="1"/>
    <col min="31" max="16384" width="20" style="3"/>
  </cols>
  <sheetData>
    <row r="1" spans="1:32" s="44" customFormat="1" ht="31.5" customHeight="1" x14ac:dyDescent="0.25">
      <c r="C1" s="103" t="s">
        <v>35</v>
      </c>
      <c r="D1" s="2"/>
      <c r="E1" s="2"/>
      <c r="F1" s="104"/>
      <c r="G1" s="104"/>
      <c r="L1" s="127"/>
      <c r="M1" s="127"/>
      <c r="N1" s="127"/>
      <c r="O1" s="127"/>
      <c r="T1" s="90"/>
      <c r="U1" s="53"/>
      <c r="V1" s="53"/>
      <c r="W1" s="53"/>
      <c r="X1" s="53"/>
      <c r="Y1" s="53"/>
      <c r="Z1" s="53"/>
      <c r="AA1" s="53"/>
      <c r="AB1" s="53"/>
      <c r="AC1" s="53"/>
    </row>
    <row r="2" spans="1:32" s="1" customFormat="1" ht="47.25" customHeight="1" x14ac:dyDescent="0.25">
      <c r="A2" s="43"/>
      <c r="B2" s="43"/>
      <c r="C2" s="100"/>
      <c r="D2" s="101"/>
      <c r="E2" s="101"/>
      <c r="F2" s="43"/>
      <c r="G2" s="99"/>
      <c r="H2" s="99"/>
      <c r="I2" s="99"/>
      <c r="J2" s="99"/>
      <c r="K2" s="99"/>
      <c r="L2" s="127"/>
      <c r="M2" s="127"/>
      <c r="N2" s="127"/>
      <c r="O2" s="127"/>
      <c r="P2" s="99"/>
      <c r="Q2" s="99"/>
      <c r="R2" s="99"/>
      <c r="S2" s="70"/>
      <c r="T2" s="118" t="s">
        <v>0</v>
      </c>
      <c r="U2" s="65"/>
      <c r="V2" s="42" t="s">
        <v>1</v>
      </c>
      <c r="W2" s="65"/>
      <c r="X2" s="42" t="s">
        <v>2</v>
      </c>
      <c r="Y2" s="105" t="s">
        <v>36</v>
      </c>
      <c r="Z2" s="65"/>
      <c r="AA2" s="28" t="s">
        <v>33</v>
      </c>
      <c r="AB2" s="78"/>
      <c r="AC2" s="97" t="s">
        <v>3</v>
      </c>
      <c r="AD2" s="46"/>
      <c r="AE2" s="43"/>
      <c r="AF2" s="43"/>
    </row>
    <row r="3" spans="1:32" ht="21" x14ac:dyDescent="0.35">
      <c r="A3" s="44"/>
      <c r="B3" s="44"/>
      <c r="C3" s="4" t="s">
        <v>29</v>
      </c>
      <c r="D3" s="52"/>
      <c r="E3" s="52"/>
      <c r="F3" s="53"/>
      <c r="G3" s="119" t="s">
        <v>4</v>
      </c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71"/>
      <c r="T3" s="118"/>
      <c r="U3" s="66"/>
      <c r="V3" s="66"/>
      <c r="W3" s="66"/>
      <c r="X3" s="66"/>
      <c r="Y3" s="77"/>
      <c r="Z3" s="77"/>
      <c r="AA3" s="78"/>
      <c r="AB3" s="78"/>
      <c r="AC3" s="79"/>
      <c r="AD3" s="79"/>
      <c r="AE3" s="44"/>
      <c r="AF3" s="44"/>
    </row>
    <row r="4" spans="1:32" s="6" customFormat="1" ht="5.25" customHeight="1" x14ac:dyDescent="0.25">
      <c r="A4" s="45"/>
      <c r="B4" s="44"/>
      <c r="C4" s="53"/>
      <c r="D4" s="53"/>
      <c r="E4" s="53"/>
      <c r="F4" s="53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6"/>
      <c r="T4" s="72"/>
      <c r="U4" s="67"/>
      <c r="V4" s="67"/>
      <c r="W4" s="67"/>
      <c r="X4" s="67"/>
      <c r="Y4" s="53"/>
      <c r="Z4" s="53"/>
      <c r="AA4" s="53"/>
      <c r="AB4" s="53"/>
      <c r="AC4" s="53"/>
      <c r="AD4" s="44"/>
      <c r="AE4" s="44"/>
      <c r="AF4" s="44"/>
    </row>
    <row r="5" spans="1:32" s="8" customFormat="1" ht="23.1" customHeight="1" x14ac:dyDescent="0.3">
      <c r="A5" s="136" t="s">
        <v>5</v>
      </c>
      <c r="B5" s="46"/>
      <c r="C5" s="137" t="s">
        <v>6</v>
      </c>
      <c r="D5" s="51"/>
      <c r="E5" s="30" t="s">
        <v>7</v>
      </c>
      <c r="F5" s="51"/>
      <c r="G5" s="34">
        <v>0</v>
      </c>
      <c r="H5" s="63"/>
      <c r="I5" s="34">
        <v>0</v>
      </c>
      <c r="J5" s="61"/>
      <c r="K5" s="34">
        <v>0</v>
      </c>
      <c r="L5" s="98"/>
      <c r="M5" s="120">
        <v>0</v>
      </c>
      <c r="N5" s="120"/>
      <c r="O5" s="61"/>
      <c r="P5" s="34">
        <v>0</v>
      </c>
      <c r="Q5" s="63"/>
      <c r="R5" s="34">
        <v>0</v>
      </c>
      <c r="S5" s="48"/>
      <c r="T5" s="138">
        <f>ROUND(AVERAGE(G5,I5,K5,M5,P5,R5,G7,M7)*2,0)/2</f>
        <v>0</v>
      </c>
      <c r="U5" s="49"/>
      <c r="V5" s="50"/>
      <c r="W5" s="50"/>
      <c r="X5" s="138">
        <f>T5</f>
        <v>0</v>
      </c>
      <c r="Y5" s="129" t="s">
        <v>39</v>
      </c>
      <c r="Z5" s="51"/>
      <c r="AA5" s="116">
        <f>ROUND(AVERAGE(X5,X5,X9,X11),1)</f>
        <v>0</v>
      </c>
      <c r="AB5" s="51"/>
      <c r="AC5" s="117">
        <f>ROUND(AVERAGE(AA5,AA13),1)</f>
        <v>0</v>
      </c>
      <c r="AD5" s="46"/>
      <c r="AE5" s="46"/>
      <c r="AF5" s="46"/>
    </row>
    <row r="6" spans="1:32" s="8" customFormat="1" ht="7.5" customHeight="1" x14ac:dyDescent="0.3">
      <c r="A6" s="136"/>
      <c r="B6" s="46"/>
      <c r="C6" s="137"/>
      <c r="D6" s="51"/>
      <c r="E6" s="60"/>
      <c r="F6" s="5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48"/>
      <c r="T6" s="138"/>
      <c r="U6" s="49"/>
      <c r="V6" s="50"/>
      <c r="W6" s="50"/>
      <c r="X6" s="138"/>
      <c r="Y6" s="129"/>
      <c r="Z6" s="51"/>
      <c r="AA6" s="116"/>
      <c r="AB6" s="51"/>
      <c r="AC6" s="117"/>
      <c r="AD6" s="46"/>
      <c r="AE6" s="46"/>
      <c r="AF6" s="46"/>
    </row>
    <row r="7" spans="1:32" s="9" customFormat="1" ht="23.1" customHeight="1" x14ac:dyDescent="0.3">
      <c r="A7" s="136"/>
      <c r="B7" s="46"/>
      <c r="C7" s="137"/>
      <c r="D7" s="54"/>
      <c r="E7" s="29" t="s">
        <v>8</v>
      </c>
      <c r="F7" s="46"/>
      <c r="G7" s="120">
        <v>0</v>
      </c>
      <c r="H7" s="120"/>
      <c r="I7" s="120"/>
      <c r="J7" s="120"/>
      <c r="K7" s="120"/>
      <c r="L7" s="98"/>
      <c r="M7" s="120">
        <v>0</v>
      </c>
      <c r="N7" s="120"/>
      <c r="O7" s="120"/>
      <c r="P7" s="120"/>
      <c r="Q7" s="120"/>
      <c r="R7" s="120"/>
      <c r="S7" s="48"/>
      <c r="T7" s="138"/>
      <c r="U7" s="49"/>
      <c r="V7" s="50"/>
      <c r="W7" s="50"/>
      <c r="X7" s="138"/>
      <c r="Y7" s="129"/>
      <c r="Z7" s="51"/>
      <c r="AA7" s="116"/>
      <c r="AB7" s="51"/>
      <c r="AC7" s="117"/>
      <c r="AD7" s="46"/>
      <c r="AE7" s="46"/>
      <c r="AF7" s="46"/>
    </row>
    <row r="8" spans="1:32" s="8" customFormat="1" ht="7.5" customHeight="1" x14ac:dyDescent="0.3">
      <c r="A8" s="136"/>
      <c r="B8" s="46"/>
      <c r="C8" s="137"/>
      <c r="D8" s="54"/>
      <c r="E8" s="62"/>
      <c r="F8" s="46"/>
      <c r="G8" s="110"/>
      <c r="H8" s="139"/>
      <c r="I8" s="139"/>
      <c r="J8" s="139"/>
      <c r="K8" s="110"/>
      <c r="L8" s="127"/>
      <c r="M8" s="127"/>
      <c r="N8" s="127"/>
      <c r="O8" s="127"/>
      <c r="P8" s="63"/>
      <c r="Q8" s="63"/>
      <c r="R8" s="63"/>
      <c r="S8" s="48"/>
      <c r="T8" s="49"/>
      <c r="U8" s="50"/>
      <c r="V8" s="50"/>
      <c r="W8" s="50"/>
      <c r="X8" s="64"/>
      <c r="Y8" s="51"/>
      <c r="Z8" s="51"/>
      <c r="AA8" s="116"/>
      <c r="AB8" s="51"/>
      <c r="AC8" s="117"/>
      <c r="AD8" s="46"/>
      <c r="AE8" s="46"/>
      <c r="AF8" s="46"/>
    </row>
    <row r="9" spans="1:32" s="8" customFormat="1" ht="23.1" customHeight="1" x14ac:dyDescent="0.3">
      <c r="A9" s="136"/>
      <c r="B9" s="46"/>
      <c r="C9" s="137"/>
      <c r="D9" s="51"/>
      <c r="E9" s="31" t="s">
        <v>9</v>
      </c>
      <c r="F9" s="51"/>
      <c r="G9" s="110"/>
      <c r="H9" s="139"/>
      <c r="I9" s="139"/>
      <c r="J9" s="139"/>
      <c r="K9" s="110"/>
      <c r="L9" s="127"/>
      <c r="M9" s="127"/>
      <c r="N9" s="127"/>
      <c r="O9" s="127"/>
      <c r="P9" s="63"/>
      <c r="Q9" s="63"/>
      <c r="R9" s="63"/>
      <c r="S9" s="48"/>
      <c r="T9" s="121"/>
      <c r="U9" s="49"/>
      <c r="V9" s="14">
        <v>0</v>
      </c>
      <c r="W9" s="68"/>
      <c r="X9" s="15">
        <f>V9</f>
        <v>0</v>
      </c>
      <c r="Y9" s="107" t="s">
        <v>40</v>
      </c>
      <c r="Z9" s="51"/>
      <c r="AA9" s="116"/>
      <c r="AB9" s="51"/>
      <c r="AC9" s="117"/>
      <c r="AD9" s="46"/>
      <c r="AE9" s="46"/>
      <c r="AF9" s="46"/>
    </row>
    <row r="10" spans="1:32" s="8" customFormat="1" ht="7.5" customHeight="1" x14ac:dyDescent="0.3">
      <c r="A10" s="136"/>
      <c r="B10" s="46"/>
      <c r="C10" s="137"/>
      <c r="D10" s="51"/>
      <c r="E10" s="60"/>
      <c r="F10" s="51"/>
      <c r="G10" s="61"/>
      <c r="H10" s="139"/>
      <c r="I10" s="139"/>
      <c r="J10" s="139"/>
      <c r="K10" s="61"/>
      <c r="L10" s="127"/>
      <c r="M10" s="127"/>
      <c r="N10" s="127"/>
      <c r="O10" s="127"/>
      <c r="P10" s="61"/>
      <c r="Q10" s="61"/>
      <c r="R10" s="61"/>
      <c r="S10" s="48"/>
      <c r="T10" s="121"/>
      <c r="U10" s="49"/>
      <c r="V10" s="50"/>
      <c r="W10" s="50"/>
      <c r="X10" s="50"/>
      <c r="Y10" s="51"/>
      <c r="Z10" s="51"/>
      <c r="AA10" s="116"/>
      <c r="AB10" s="51"/>
      <c r="AC10" s="117"/>
      <c r="AD10" s="46"/>
      <c r="AE10" s="46"/>
      <c r="AF10" s="46"/>
    </row>
    <row r="11" spans="1:32" s="9" customFormat="1" ht="23.1" customHeight="1" x14ac:dyDescent="0.3">
      <c r="A11" s="136"/>
      <c r="B11" s="46"/>
      <c r="C11" s="137"/>
      <c r="D11" s="54"/>
      <c r="E11" s="32" t="s">
        <v>10</v>
      </c>
      <c r="F11" s="46"/>
      <c r="G11" s="102"/>
      <c r="H11" s="139"/>
      <c r="I11" s="139"/>
      <c r="J11" s="139"/>
      <c r="K11" s="102"/>
      <c r="L11" s="127"/>
      <c r="M11" s="127"/>
      <c r="N11" s="127"/>
      <c r="O11" s="127"/>
      <c r="P11" s="102"/>
      <c r="Q11" s="102"/>
      <c r="R11" s="102"/>
      <c r="S11" s="48"/>
      <c r="T11" s="121"/>
      <c r="U11" s="49"/>
      <c r="V11" s="14">
        <v>0</v>
      </c>
      <c r="W11" s="68"/>
      <c r="X11" s="15">
        <f>V11</f>
        <v>0</v>
      </c>
      <c r="Y11" s="107" t="s">
        <v>40</v>
      </c>
      <c r="Z11" s="51"/>
      <c r="AA11" s="116"/>
      <c r="AB11" s="51"/>
      <c r="AC11" s="117"/>
      <c r="AD11" s="46"/>
      <c r="AE11" s="46"/>
      <c r="AF11" s="46"/>
    </row>
    <row r="12" spans="1:32" s="8" customFormat="1" ht="18.75" customHeight="1" x14ac:dyDescent="0.3">
      <c r="A12" s="46"/>
      <c r="B12" s="46"/>
      <c r="C12" s="46"/>
      <c r="D12" s="46"/>
      <c r="E12" s="46"/>
      <c r="F12" s="46"/>
      <c r="G12" s="48"/>
      <c r="H12" s="139"/>
      <c r="I12" s="139"/>
      <c r="J12" s="139"/>
      <c r="K12" s="48"/>
      <c r="L12" s="127"/>
      <c r="M12" s="127"/>
      <c r="N12" s="127"/>
      <c r="O12" s="127"/>
      <c r="P12" s="48"/>
      <c r="Q12" s="48"/>
      <c r="R12" s="48"/>
      <c r="S12" s="48"/>
      <c r="T12" s="49"/>
      <c r="U12" s="50"/>
      <c r="V12" s="50"/>
      <c r="W12" s="50"/>
      <c r="X12" s="50"/>
      <c r="Y12" s="51"/>
      <c r="Z12" s="51"/>
      <c r="AA12" s="51"/>
      <c r="AB12" s="51"/>
      <c r="AC12" s="117"/>
      <c r="AD12" s="46"/>
      <c r="AE12" s="46"/>
      <c r="AF12" s="46"/>
    </row>
    <row r="13" spans="1:32" s="9" customFormat="1" ht="23.25" customHeight="1" x14ac:dyDescent="0.35">
      <c r="A13" s="130" t="s">
        <v>11</v>
      </c>
      <c r="B13" s="47"/>
      <c r="C13" s="58"/>
      <c r="D13" s="55"/>
      <c r="E13" s="55"/>
      <c r="F13" s="47"/>
      <c r="G13" s="131" t="s">
        <v>12</v>
      </c>
      <c r="H13" s="131"/>
      <c r="I13" s="131"/>
      <c r="J13" s="69"/>
      <c r="K13" s="131" t="s">
        <v>13</v>
      </c>
      <c r="L13" s="131"/>
      <c r="M13" s="131"/>
      <c r="N13" s="131"/>
      <c r="O13" s="55"/>
      <c r="P13" s="131" t="s">
        <v>14</v>
      </c>
      <c r="Q13" s="131"/>
      <c r="R13" s="131"/>
      <c r="S13" s="69"/>
      <c r="T13" s="70"/>
      <c r="U13" s="55"/>
      <c r="V13" s="55"/>
      <c r="W13" s="55"/>
      <c r="X13" s="50"/>
      <c r="Y13" s="51"/>
      <c r="Z13" s="51"/>
      <c r="AA13" s="116">
        <f>ROUND(AVERAGE(X15,X17,X19,X21,X23,X23,X25,X27),1)</f>
        <v>0</v>
      </c>
      <c r="AB13" s="80"/>
      <c r="AC13" s="117"/>
      <c r="AD13" s="46"/>
      <c r="AE13" s="46"/>
      <c r="AF13" s="46"/>
    </row>
    <row r="14" spans="1:32" s="8" customFormat="1" ht="21" customHeight="1" x14ac:dyDescent="0.35">
      <c r="A14" s="130"/>
      <c r="B14" s="44"/>
      <c r="C14" s="59"/>
      <c r="D14" s="52"/>
      <c r="E14" s="52"/>
      <c r="F14" s="53"/>
      <c r="G14" s="41" t="s">
        <v>15</v>
      </c>
      <c r="H14" s="80"/>
      <c r="I14" s="41" t="s">
        <v>16</v>
      </c>
      <c r="J14" s="80"/>
      <c r="K14" s="41" t="s">
        <v>17</v>
      </c>
      <c r="L14" s="80"/>
      <c r="M14" s="122" t="s">
        <v>18</v>
      </c>
      <c r="N14" s="122"/>
      <c r="O14" s="80"/>
      <c r="P14" s="41" t="s">
        <v>19</v>
      </c>
      <c r="Q14" s="80"/>
      <c r="R14" s="41" t="s">
        <v>20</v>
      </c>
      <c r="S14" s="71"/>
      <c r="T14" s="72"/>
      <c r="U14" s="67"/>
      <c r="V14" s="67"/>
      <c r="W14" s="67"/>
      <c r="X14" s="50"/>
      <c r="Y14" s="51"/>
      <c r="Z14" s="51"/>
      <c r="AA14" s="116"/>
      <c r="AB14" s="80"/>
      <c r="AC14" s="117"/>
      <c r="AD14" s="46"/>
      <c r="AE14" s="46"/>
      <c r="AF14" s="46"/>
    </row>
    <row r="15" spans="1:32" s="9" customFormat="1" ht="23.1" customHeight="1" x14ac:dyDescent="0.3">
      <c r="A15" s="130"/>
      <c r="B15" s="46"/>
      <c r="C15" s="17" t="s">
        <v>21</v>
      </c>
      <c r="D15" s="46"/>
      <c r="E15" s="17" t="s">
        <v>30</v>
      </c>
      <c r="F15" s="46"/>
      <c r="G15" s="35">
        <v>0</v>
      </c>
      <c r="H15" s="81"/>
      <c r="I15" s="35">
        <v>0</v>
      </c>
      <c r="J15" s="81"/>
      <c r="K15" s="35">
        <v>0</v>
      </c>
      <c r="L15" s="81"/>
      <c r="M15" s="123">
        <v>0</v>
      </c>
      <c r="N15" s="123"/>
      <c r="O15" s="112"/>
      <c r="P15" s="35">
        <v>0</v>
      </c>
      <c r="Q15" s="89"/>
      <c r="R15" s="35">
        <v>0</v>
      </c>
      <c r="S15" s="86"/>
      <c r="T15" s="18">
        <f>ROUND(AVERAGE(G15,I15,K15,M15,P15,R15)*2,0)/2</f>
        <v>0</v>
      </c>
      <c r="U15" s="66"/>
      <c r="V15" s="19">
        <v>0</v>
      </c>
      <c r="W15" s="66"/>
      <c r="X15" s="18">
        <f>ROUND(AVERAGE(T15,V15),1)</f>
        <v>0</v>
      </c>
      <c r="Y15" s="106" t="s">
        <v>37</v>
      </c>
      <c r="Z15" s="51"/>
      <c r="AA15" s="116"/>
      <c r="AB15" s="80"/>
      <c r="AC15" s="117"/>
      <c r="AD15" s="46"/>
      <c r="AE15" s="46"/>
      <c r="AF15" s="46"/>
    </row>
    <row r="16" spans="1:32" s="8" customFormat="1" ht="7.5" customHeight="1" x14ac:dyDescent="0.3">
      <c r="A16" s="130"/>
      <c r="B16" s="46"/>
      <c r="C16" s="46"/>
      <c r="D16" s="46"/>
      <c r="E16" s="46"/>
      <c r="F16" s="46"/>
      <c r="G16" s="89"/>
      <c r="H16" s="81"/>
      <c r="I16" s="111"/>
      <c r="J16" s="81"/>
      <c r="K16" s="89"/>
      <c r="L16" s="81"/>
      <c r="M16" s="111"/>
      <c r="N16" s="111"/>
      <c r="O16" s="112"/>
      <c r="P16" s="89"/>
      <c r="Q16" s="89"/>
      <c r="R16" s="89"/>
      <c r="S16" s="86"/>
      <c r="T16" s="49"/>
      <c r="U16" s="66"/>
      <c r="V16" s="49"/>
      <c r="W16" s="66"/>
      <c r="X16" s="49"/>
      <c r="Y16" s="51"/>
      <c r="Z16" s="51"/>
      <c r="AA16" s="116"/>
      <c r="AB16" s="80"/>
      <c r="AC16" s="117"/>
      <c r="AD16" s="46"/>
      <c r="AE16" s="46"/>
      <c r="AF16" s="46"/>
    </row>
    <row r="17" spans="1:32" s="10" customFormat="1" ht="23.1" customHeight="1" x14ac:dyDescent="0.35">
      <c r="A17" s="130"/>
      <c r="B17" s="46"/>
      <c r="C17" s="11" t="s">
        <v>22</v>
      </c>
      <c r="D17" s="46"/>
      <c r="E17" s="11" t="s">
        <v>31</v>
      </c>
      <c r="F17" s="46"/>
      <c r="G17" s="36">
        <v>0</v>
      </c>
      <c r="H17" s="48"/>
      <c r="I17" s="36">
        <v>0</v>
      </c>
      <c r="J17" s="48"/>
      <c r="K17" s="36">
        <v>0</v>
      </c>
      <c r="L17" s="48"/>
      <c r="M17" s="124">
        <v>0</v>
      </c>
      <c r="N17" s="124"/>
      <c r="O17" s="85"/>
      <c r="P17" s="36">
        <v>0</v>
      </c>
      <c r="Q17" s="89"/>
      <c r="R17" s="36">
        <v>0</v>
      </c>
      <c r="S17" s="86"/>
      <c r="T17" s="33">
        <f>ROUND(AVERAGE(G17,I17,K17,M17,P17,R17)*2,0)/2</f>
        <v>0</v>
      </c>
      <c r="U17" s="66"/>
      <c r="V17" s="21">
        <v>0</v>
      </c>
      <c r="W17" s="66"/>
      <c r="X17" s="20">
        <f>ROUND(AVERAGE(T17,V17),1)</f>
        <v>0</v>
      </c>
      <c r="Y17" s="106" t="s">
        <v>37</v>
      </c>
      <c r="Z17" s="47"/>
      <c r="AA17" s="116"/>
      <c r="AB17" s="92"/>
      <c r="AC17" s="117"/>
      <c r="AD17" s="47"/>
      <c r="AE17" s="47"/>
      <c r="AF17" s="47"/>
    </row>
    <row r="18" spans="1:32" ht="7.5" customHeight="1" x14ac:dyDescent="0.3">
      <c r="A18" s="130"/>
      <c r="B18" s="46"/>
      <c r="C18" s="46"/>
      <c r="D18" s="46"/>
      <c r="E18" s="46"/>
      <c r="F18" s="46"/>
      <c r="G18" s="89"/>
      <c r="H18" s="81"/>
      <c r="I18" s="111"/>
      <c r="J18" s="81"/>
      <c r="K18" s="89"/>
      <c r="L18" s="81"/>
      <c r="M18" s="111"/>
      <c r="N18" s="111"/>
      <c r="O18" s="112"/>
      <c r="P18" s="89"/>
      <c r="Q18" s="89"/>
      <c r="R18" s="89"/>
      <c r="S18" s="86"/>
      <c r="T18" s="49"/>
      <c r="U18" s="66"/>
      <c r="V18" s="49"/>
      <c r="W18" s="66"/>
      <c r="X18" s="49"/>
      <c r="Y18" s="53"/>
      <c r="Z18" s="53"/>
      <c r="AA18" s="116"/>
      <c r="AB18" s="93"/>
      <c r="AC18" s="117"/>
      <c r="AD18" s="44"/>
      <c r="AE18" s="44"/>
      <c r="AF18" s="44"/>
    </row>
    <row r="19" spans="1:32" s="9" customFormat="1" ht="23.1" customHeight="1" x14ac:dyDescent="0.3">
      <c r="A19" s="130"/>
      <c r="B19" s="46"/>
      <c r="C19" s="16" t="s">
        <v>23</v>
      </c>
      <c r="D19" s="56"/>
      <c r="E19" s="16" t="s">
        <v>32</v>
      </c>
      <c r="F19" s="73"/>
      <c r="G19" s="37">
        <v>0</v>
      </c>
      <c r="H19" s="48"/>
      <c r="I19" s="37">
        <v>0</v>
      </c>
      <c r="J19" s="48"/>
      <c r="K19" s="37">
        <v>0</v>
      </c>
      <c r="L19" s="48"/>
      <c r="M19" s="125">
        <v>0</v>
      </c>
      <c r="N19" s="125"/>
      <c r="O19" s="85"/>
      <c r="P19" s="61"/>
      <c r="Q19" s="61"/>
      <c r="R19" s="61"/>
      <c r="S19" s="86"/>
      <c r="T19" s="20">
        <f>ROUND(AVERAGE(G19,I19,K19,M19)*2,0)/2</f>
        <v>0</v>
      </c>
      <c r="U19" s="66"/>
      <c r="V19" s="23">
        <v>0</v>
      </c>
      <c r="W19" s="66"/>
      <c r="X19" s="22">
        <f>ROUND(AVERAGE(T19,V19),1)</f>
        <v>0</v>
      </c>
      <c r="Y19" s="106" t="s">
        <v>37</v>
      </c>
      <c r="Z19" s="51"/>
      <c r="AA19" s="116"/>
      <c r="AB19" s="80"/>
      <c r="AC19" s="117"/>
      <c r="AD19" s="46"/>
      <c r="AE19" s="46"/>
      <c r="AF19" s="46"/>
    </row>
    <row r="20" spans="1:32" s="9" customFormat="1" ht="7.5" customHeight="1" x14ac:dyDescent="0.3">
      <c r="A20" s="130"/>
      <c r="B20" s="46"/>
      <c r="C20" s="56"/>
      <c r="D20" s="56"/>
      <c r="E20" s="56"/>
      <c r="F20" s="73"/>
      <c r="G20" s="61"/>
      <c r="H20" s="48"/>
      <c r="I20" s="61"/>
      <c r="J20" s="48"/>
      <c r="K20" s="61"/>
      <c r="L20" s="48"/>
      <c r="M20" s="61"/>
      <c r="N20" s="61"/>
      <c r="O20" s="85"/>
      <c r="P20" s="61"/>
      <c r="Q20" s="61"/>
      <c r="R20" s="61"/>
      <c r="S20" s="86"/>
      <c r="T20" s="49"/>
      <c r="U20" s="66"/>
      <c r="V20" s="49"/>
      <c r="W20" s="66"/>
      <c r="X20" s="49"/>
      <c r="Y20" s="51"/>
      <c r="Z20" s="51"/>
      <c r="AA20" s="116"/>
      <c r="AB20" s="80"/>
      <c r="AC20" s="117"/>
      <c r="AD20" s="46"/>
      <c r="AE20" s="46"/>
      <c r="AF20" s="46"/>
    </row>
    <row r="21" spans="1:32" s="9" customFormat="1" ht="23.1" customHeight="1" x14ac:dyDescent="0.3">
      <c r="A21" s="130"/>
      <c r="B21" s="46"/>
      <c r="C21" s="26" t="s">
        <v>24</v>
      </c>
      <c r="D21" s="57"/>
      <c r="E21" s="26"/>
      <c r="F21" s="74"/>
      <c r="G21" s="40">
        <v>0</v>
      </c>
      <c r="H21" s="82"/>
      <c r="I21" s="40">
        <v>0</v>
      </c>
      <c r="J21" s="82"/>
      <c r="K21" s="40">
        <v>0</v>
      </c>
      <c r="L21" s="48"/>
      <c r="M21" s="132">
        <v>0</v>
      </c>
      <c r="N21" s="132"/>
      <c r="O21" s="85"/>
      <c r="P21" s="61"/>
      <c r="Q21" s="61"/>
      <c r="R21" s="61"/>
      <c r="S21" s="86"/>
      <c r="T21" s="24">
        <f>ROUND(AVERAGE(G21,I21,K21,M21)*2,0)/2</f>
        <v>0</v>
      </c>
      <c r="U21" s="66"/>
      <c r="V21" s="25">
        <v>0</v>
      </c>
      <c r="W21" s="66"/>
      <c r="X21" s="24">
        <f>ROUND(AVERAGE(T21,V21),1)</f>
        <v>0</v>
      </c>
      <c r="Y21" s="106" t="s">
        <v>37</v>
      </c>
      <c r="Z21" s="51"/>
      <c r="AA21" s="116"/>
      <c r="AB21" s="80"/>
      <c r="AC21" s="117"/>
      <c r="AD21" s="46"/>
      <c r="AE21" s="46"/>
      <c r="AF21" s="46"/>
    </row>
    <row r="22" spans="1:32" s="9" customFormat="1" ht="7.5" customHeight="1" x14ac:dyDescent="0.3">
      <c r="A22" s="130"/>
      <c r="B22" s="46"/>
      <c r="C22" s="56"/>
      <c r="D22" s="56"/>
      <c r="E22" s="56"/>
      <c r="F22" s="73"/>
      <c r="G22" s="61"/>
      <c r="H22" s="48"/>
      <c r="I22" s="61"/>
      <c r="J22" s="48"/>
      <c r="K22" s="61"/>
      <c r="L22" s="48"/>
      <c r="M22" s="61"/>
      <c r="N22" s="61"/>
      <c r="O22" s="85"/>
      <c r="P22" s="61"/>
      <c r="Q22" s="61"/>
      <c r="R22" s="61"/>
      <c r="S22" s="86"/>
      <c r="T22" s="49"/>
      <c r="U22" s="66"/>
      <c r="V22" s="49"/>
      <c r="W22" s="66"/>
      <c r="X22" s="49"/>
      <c r="Y22" s="51"/>
      <c r="Z22" s="51"/>
      <c r="AA22" s="116"/>
      <c r="AB22" s="80"/>
      <c r="AC22" s="117"/>
      <c r="AD22" s="46"/>
      <c r="AE22" s="46"/>
      <c r="AF22" s="46"/>
    </row>
    <row r="23" spans="1:32" s="9" customFormat="1" ht="23.1" customHeight="1" x14ac:dyDescent="0.25">
      <c r="A23" s="130"/>
      <c r="B23" s="46"/>
      <c r="C23" s="26" t="s">
        <v>25</v>
      </c>
      <c r="D23" s="57"/>
      <c r="E23" s="26" t="s">
        <v>1</v>
      </c>
      <c r="F23" s="57"/>
      <c r="G23" s="87"/>
      <c r="H23" s="82"/>
      <c r="I23" s="115"/>
      <c r="J23" s="82"/>
      <c r="K23" s="87"/>
      <c r="L23" s="82"/>
      <c r="M23" s="133"/>
      <c r="N23" s="133"/>
      <c r="O23" s="82"/>
      <c r="P23" s="87"/>
      <c r="Q23" s="87"/>
      <c r="R23" s="87"/>
      <c r="S23" s="88"/>
      <c r="T23" s="49"/>
      <c r="U23" s="49"/>
      <c r="V23" s="25">
        <v>0</v>
      </c>
      <c r="W23" s="49"/>
      <c r="X23" s="24">
        <f>V23</f>
        <v>0</v>
      </c>
      <c r="Y23" s="108" t="s">
        <v>38</v>
      </c>
      <c r="Z23" s="51"/>
      <c r="AA23" s="116"/>
      <c r="AB23" s="80"/>
      <c r="AC23" s="117"/>
      <c r="AD23" s="46"/>
      <c r="AE23" s="46"/>
      <c r="AF23" s="46"/>
    </row>
    <row r="24" spans="1:32" s="9" customFormat="1" ht="7.5" customHeight="1" x14ac:dyDescent="0.25">
      <c r="A24" s="130"/>
      <c r="B24" s="46"/>
      <c r="C24" s="57"/>
      <c r="D24" s="57"/>
      <c r="E24" s="57"/>
      <c r="F24" s="74"/>
      <c r="G24" s="87"/>
      <c r="H24" s="82"/>
      <c r="I24" s="115"/>
      <c r="J24" s="82"/>
      <c r="K24" s="87"/>
      <c r="L24" s="82"/>
      <c r="M24" s="87"/>
      <c r="N24" s="87"/>
      <c r="O24" s="82"/>
      <c r="P24" s="87"/>
      <c r="Q24" s="87"/>
      <c r="R24" s="87"/>
      <c r="S24" s="88"/>
      <c r="T24" s="49"/>
      <c r="U24" s="49"/>
      <c r="V24" s="49"/>
      <c r="W24" s="49"/>
      <c r="X24" s="49"/>
      <c r="Y24" s="51"/>
      <c r="Z24" s="51"/>
      <c r="AA24" s="116"/>
      <c r="AB24" s="80"/>
      <c r="AC24" s="117"/>
      <c r="AD24" s="46"/>
      <c r="AE24" s="46"/>
      <c r="AF24" s="46"/>
    </row>
    <row r="25" spans="1:32" s="9" customFormat="1" ht="23.1" customHeight="1" x14ac:dyDescent="0.25">
      <c r="A25" s="130"/>
      <c r="B25" s="46"/>
      <c r="C25" s="26" t="s">
        <v>26</v>
      </c>
      <c r="D25" s="57"/>
      <c r="E25" s="26" t="s">
        <v>27</v>
      </c>
      <c r="F25" s="57"/>
      <c r="G25" s="40">
        <v>0</v>
      </c>
      <c r="H25" s="82"/>
      <c r="I25" s="40">
        <v>0</v>
      </c>
      <c r="J25" s="82"/>
      <c r="K25" s="40">
        <v>0</v>
      </c>
      <c r="L25" s="82"/>
      <c r="M25" s="132">
        <v>0</v>
      </c>
      <c r="N25" s="132"/>
      <c r="O25" s="82"/>
      <c r="P25" s="40">
        <v>0</v>
      </c>
      <c r="Q25" s="87"/>
      <c r="R25" s="40">
        <v>0</v>
      </c>
      <c r="S25" s="88"/>
      <c r="T25" s="24">
        <f>ROUND(AVERAGE(G25,I25,K25,M25,P25,R25)*2,0)/2</f>
        <v>0</v>
      </c>
      <c r="U25" s="49"/>
      <c r="V25" s="87"/>
      <c r="W25" s="49"/>
      <c r="X25" s="24">
        <f>T25</f>
        <v>0</v>
      </c>
      <c r="Y25" s="106" t="s">
        <v>37</v>
      </c>
      <c r="Z25" s="51"/>
      <c r="AA25" s="116"/>
      <c r="AB25" s="80"/>
      <c r="AC25" s="117"/>
      <c r="AD25" s="46"/>
      <c r="AE25" s="46"/>
      <c r="AF25" s="46"/>
    </row>
    <row r="26" spans="1:32" s="9" customFormat="1" ht="7.5" customHeight="1" x14ac:dyDescent="0.25">
      <c r="A26" s="130"/>
      <c r="B26" s="44"/>
      <c r="C26" s="44"/>
      <c r="D26" s="44"/>
      <c r="E26" s="44"/>
      <c r="F26" s="44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44"/>
      <c r="T26" s="90"/>
      <c r="U26" s="53"/>
      <c r="V26" s="53"/>
      <c r="W26" s="53"/>
      <c r="X26" s="91"/>
      <c r="Y26" s="51"/>
      <c r="Z26" s="51"/>
      <c r="AA26" s="116"/>
      <c r="AB26" s="80"/>
      <c r="AC26" s="117"/>
      <c r="AD26" s="46"/>
      <c r="AE26" s="46"/>
      <c r="AF26" s="46"/>
    </row>
    <row r="27" spans="1:32" s="9" customFormat="1" ht="18.75" customHeight="1" x14ac:dyDescent="0.3">
      <c r="A27" s="130"/>
      <c r="B27" s="44"/>
      <c r="C27" s="135" t="s">
        <v>28</v>
      </c>
      <c r="D27" s="46"/>
      <c r="E27" s="27" t="s">
        <v>41</v>
      </c>
      <c r="F27" s="46"/>
      <c r="G27" s="114"/>
      <c r="H27" s="114"/>
      <c r="I27" s="114"/>
      <c r="J27" s="85"/>
      <c r="K27" s="39">
        <v>0</v>
      </c>
      <c r="L27" s="84"/>
      <c r="M27" s="134">
        <v>0</v>
      </c>
      <c r="N27" s="134"/>
      <c r="O27" s="82">
        <v>0</v>
      </c>
      <c r="P27" s="109"/>
      <c r="Q27" s="84"/>
      <c r="R27" s="87"/>
      <c r="S27" s="88"/>
      <c r="T27" s="38">
        <f>ROUND(AVERAGE(P27,M27)*2,0)/2</f>
        <v>0</v>
      </c>
      <c r="U27" s="53"/>
      <c r="V27" s="53"/>
      <c r="W27" s="53"/>
      <c r="X27" s="126">
        <f>ROUND(AVERAGE(T27,T29),1)</f>
        <v>0</v>
      </c>
      <c r="Y27" s="128" t="s">
        <v>37</v>
      </c>
      <c r="Z27" s="51"/>
      <c r="AA27" s="116"/>
      <c r="AB27" s="80"/>
      <c r="AC27" s="117"/>
      <c r="AD27" s="46"/>
      <c r="AE27" s="46"/>
      <c r="AF27" s="46"/>
    </row>
    <row r="28" spans="1:32" s="9" customFormat="1" ht="8.25" customHeight="1" x14ac:dyDescent="0.3">
      <c r="A28" s="13"/>
      <c r="B28" s="44"/>
      <c r="C28" s="135"/>
      <c r="D28" s="46"/>
      <c r="E28" s="46"/>
      <c r="F28" s="46"/>
      <c r="G28" s="85"/>
      <c r="H28" s="85"/>
      <c r="I28" s="85"/>
      <c r="J28" s="85"/>
      <c r="K28" s="82"/>
      <c r="L28" s="82"/>
      <c r="M28" s="82"/>
      <c r="N28" s="82"/>
      <c r="O28" s="82"/>
      <c r="P28" s="82"/>
      <c r="Q28" s="82"/>
      <c r="R28" s="82"/>
      <c r="S28" s="88"/>
      <c r="T28" s="49"/>
      <c r="U28" s="53"/>
      <c r="V28" s="53"/>
      <c r="W28" s="53"/>
      <c r="X28" s="126"/>
      <c r="Y28" s="128"/>
      <c r="Z28" s="51"/>
      <c r="AA28" s="116"/>
      <c r="AB28" s="80"/>
      <c r="AC28" s="117"/>
      <c r="AD28" s="46"/>
      <c r="AE28" s="46"/>
      <c r="AF28" s="46"/>
    </row>
    <row r="29" spans="1:32" s="9" customFormat="1" ht="18.75" customHeight="1" x14ac:dyDescent="0.3">
      <c r="A29" s="13"/>
      <c r="B29" s="44"/>
      <c r="C29" s="135"/>
      <c r="D29" s="46"/>
      <c r="E29" s="27" t="s">
        <v>34</v>
      </c>
      <c r="F29" s="46"/>
      <c r="G29" s="85"/>
      <c r="H29" s="85"/>
      <c r="I29" s="85"/>
      <c r="J29" s="85"/>
      <c r="K29" s="82"/>
      <c r="L29" s="82"/>
      <c r="M29" s="46"/>
      <c r="N29" s="113"/>
      <c r="O29" s="113"/>
      <c r="P29" s="134">
        <v>0</v>
      </c>
      <c r="Q29" s="134"/>
      <c r="R29" s="134"/>
      <c r="S29" s="82"/>
      <c r="T29" s="38">
        <f>P29</f>
        <v>0</v>
      </c>
      <c r="U29" s="53"/>
      <c r="V29" s="53"/>
      <c r="W29" s="53"/>
      <c r="X29" s="126"/>
      <c r="Y29" s="128"/>
      <c r="Z29" s="51"/>
      <c r="AA29" s="116"/>
      <c r="AB29" s="80"/>
      <c r="AC29" s="117"/>
      <c r="AD29" s="46"/>
      <c r="AE29" s="46"/>
      <c r="AF29" s="46"/>
    </row>
    <row r="30" spans="1:32" ht="15.75" x14ac:dyDescent="0.25">
      <c r="A30" s="44"/>
      <c r="B30" s="44"/>
      <c r="C30" s="44"/>
      <c r="D30" s="44"/>
      <c r="E30" s="44"/>
      <c r="F30" s="44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44"/>
      <c r="T30" s="90"/>
      <c r="U30" s="53"/>
      <c r="V30" s="53"/>
      <c r="W30" s="53"/>
      <c r="X30" s="94"/>
      <c r="Y30" s="53"/>
      <c r="Z30" s="53"/>
      <c r="AA30" s="53"/>
      <c r="AB30" s="53"/>
      <c r="AC30" s="53"/>
      <c r="AD30" s="44"/>
      <c r="AE30" s="44"/>
      <c r="AF30" s="44"/>
    </row>
    <row r="31" spans="1:32" ht="15.75" x14ac:dyDescent="0.25">
      <c r="A31" s="95"/>
      <c r="B31" s="44"/>
      <c r="C31" s="44"/>
      <c r="D31" s="44"/>
      <c r="E31" s="44"/>
      <c r="F31" s="44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44"/>
      <c r="S31" s="44"/>
      <c r="T31" s="90"/>
      <c r="U31" s="53"/>
      <c r="V31" s="53"/>
      <c r="W31" s="53"/>
      <c r="X31" s="53"/>
      <c r="Y31" s="53"/>
      <c r="Z31" s="53"/>
      <c r="AA31" s="53"/>
      <c r="AB31" s="53"/>
      <c r="AC31" s="53"/>
      <c r="AD31" s="44"/>
      <c r="AE31" s="44"/>
      <c r="AF31" s="44"/>
    </row>
    <row r="32" spans="1:32" ht="15.75" x14ac:dyDescent="0.25">
      <c r="A32" s="95"/>
      <c r="B32" s="44"/>
      <c r="C32" s="44"/>
      <c r="D32" s="44"/>
      <c r="E32" s="44"/>
      <c r="F32" s="44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44"/>
      <c r="S32" s="44"/>
      <c r="T32" s="90"/>
      <c r="U32" s="53"/>
      <c r="V32" s="53"/>
      <c r="W32" s="53"/>
      <c r="X32" s="53"/>
      <c r="Y32" s="53"/>
      <c r="Z32" s="53"/>
      <c r="AA32" s="53"/>
      <c r="AB32" s="53"/>
      <c r="AC32" s="53"/>
      <c r="AD32" s="44"/>
      <c r="AE32" s="44"/>
      <c r="AF32" s="44"/>
    </row>
    <row r="33" spans="1:32" ht="15.75" x14ac:dyDescent="0.25">
      <c r="A33" s="95"/>
      <c r="B33" s="44"/>
      <c r="C33" s="44"/>
      <c r="D33" s="44"/>
      <c r="E33" s="44"/>
      <c r="F33" s="44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44"/>
      <c r="S33" s="44"/>
      <c r="T33" s="90"/>
      <c r="U33" s="53"/>
      <c r="V33" s="53"/>
      <c r="W33" s="53"/>
      <c r="X33" s="53"/>
      <c r="Y33" s="53"/>
      <c r="Z33" s="53"/>
      <c r="AA33" s="53"/>
      <c r="AB33" s="53"/>
      <c r="AC33" s="53"/>
      <c r="AD33" s="44"/>
      <c r="AE33" s="44"/>
      <c r="AF33" s="44"/>
    </row>
    <row r="34" spans="1:32" ht="14.45" customHeight="1" x14ac:dyDescent="0.25">
      <c r="A34" s="95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90"/>
      <c r="U34" s="53"/>
      <c r="V34" s="53"/>
      <c r="W34" s="53"/>
      <c r="X34" s="53"/>
      <c r="Y34" s="53"/>
      <c r="Z34" s="53"/>
      <c r="AA34" s="53"/>
      <c r="AB34" s="53"/>
      <c r="AC34" s="53"/>
      <c r="AD34" s="44"/>
      <c r="AE34" s="44"/>
      <c r="AF34" s="44"/>
    </row>
    <row r="35" spans="1:32" ht="14.45" customHeight="1" x14ac:dyDescent="0.25">
      <c r="A35" s="95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90"/>
      <c r="U35" s="53"/>
      <c r="V35" s="53"/>
      <c r="W35" s="53"/>
      <c r="X35" s="53"/>
      <c r="Y35" s="53"/>
      <c r="Z35" s="53"/>
      <c r="AA35" s="53"/>
      <c r="AB35" s="53"/>
      <c r="AC35" s="53"/>
      <c r="AD35" s="44"/>
      <c r="AE35" s="44"/>
      <c r="AF35" s="44"/>
    </row>
    <row r="36" spans="1:32" ht="14.45" customHeight="1" x14ac:dyDescent="0.25">
      <c r="A36" s="95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90"/>
      <c r="U36" s="53"/>
      <c r="V36" s="53"/>
      <c r="W36" s="53"/>
      <c r="X36" s="53"/>
      <c r="Y36" s="53"/>
      <c r="Z36" s="53"/>
      <c r="AA36" s="53"/>
      <c r="AB36" s="53"/>
      <c r="AC36" s="53"/>
      <c r="AD36" s="44"/>
      <c r="AE36" s="44"/>
      <c r="AF36" s="44"/>
    </row>
    <row r="37" spans="1:32" ht="14.45" customHeight="1" x14ac:dyDescent="0.25">
      <c r="A37" s="95"/>
      <c r="B37" s="44"/>
      <c r="C37" s="44"/>
      <c r="D37" s="44"/>
      <c r="E37" s="96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90"/>
      <c r="U37" s="53"/>
      <c r="V37" s="53"/>
      <c r="W37" s="53"/>
      <c r="X37" s="53"/>
      <c r="Y37" s="53"/>
      <c r="Z37" s="53"/>
      <c r="AA37" s="53"/>
      <c r="AB37" s="53"/>
      <c r="AC37" s="53"/>
      <c r="AD37" s="44"/>
      <c r="AE37" s="44"/>
      <c r="AF37" s="44"/>
    </row>
    <row r="38" spans="1:32" x14ac:dyDescent="0.25">
      <c r="A38" s="95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90"/>
      <c r="U38" s="53"/>
      <c r="V38" s="53"/>
      <c r="W38" s="53"/>
      <c r="X38" s="53"/>
      <c r="Y38" s="53"/>
      <c r="Z38" s="53"/>
      <c r="AA38" s="53"/>
      <c r="AB38" s="53"/>
      <c r="AC38" s="53"/>
      <c r="AD38" s="44"/>
      <c r="AE38" s="44"/>
      <c r="AF38" s="44"/>
    </row>
    <row r="39" spans="1:32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90"/>
      <c r="U39" s="53"/>
      <c r="V39" s="53"/>
      <c r="W39" s="53"/>
      <c r="X39" s="53"/>
      <c r="Y39" s="53"/>
      <c r="Z39" s="53"/>
      <c r="AA39" s="53"/>
      <c r="AB39" s="53"/>
      <c r="AC39" s="53"/>
      <c r="AD39" s="44"/>
      <c r="AE39" s="44"/>
      <c r="AF39" s="44"/>
    </row>
    <row r="40" spans="1:32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90"/>
      <c r="U40" s="53"/>
      <c r="V40" s="53"/>
      <c r="W40" s="53"/>
      <c r="X40" s="53"/>
      <c r="Y40" s="53"/>
      <c r="Z40" s="53"/>
      <c r="AA40" s="53"/>
      <c r="AB40" s="53"/>
      <c r="AC40" s="53"/>
      <c r="AD40" s="44"/>
      <c r="AE40" s="44"/>
      <c r="AF40" s="44"/>
    </row>
    <row r="41" spans="1:32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90"/>
      <c r="U41" s="53"/>
      <c r="V41" s="53"/>
      <c r="W41" s="53"/>
      <c r="X41" s="53"/>
      <c r="Y41" s="53"/>
      <c r="Z41" s="53"/>
      <c r="AA41" s="53"/>
      <c r="AB41" s="53"/>
      <c r="AC41" s="53"/>
      <c r="AD41" s="44"/>
      <c r="AE41" s="44"/>
      <c r="AF41" s="44"/>
    </row>
    <row r="42" spans="1:32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90"/>
      <c r="U42" s="53"/>
      <c r="V42" s="53"/>
      <c r="W42" s="53"/>
      <c r="X42" s="53"/>
      <c r="Y42" s="53"/>
      <c r="Z42" s="53"/>
      <c r="AA42" s="53"/>
      <c r="AB42" s="53"/>
      <c r="AC42" s="53"/>
      <c r="AD42" s="44"/>
      <c r="AE42" s="44"/>
      <c r="AF42" s="44"/>
    </row>
    <row r="43" spans="1:32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90"/>
      <c r="U43" s="53"/>
      <c r="V43" s="53"/>
      <c r="W43" s="53"/>
      <c r="X43" s="53"/>
      <c r="Y43" s="53"/>
      <c r="Z43" s="53"/>
      <c r="AA43" s="53"/>
      <c r="AB43" s="53"/>
      <c r="AC43" s="53"/>
      <c r="AD43" s="44"/>
      <c r="AE43" s="44"/>
      <c r="AF43" s="44"/>
    </row>
    <row r="44" spans="1:32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90"/>
      <c r="U44" s="53"/>
      <c r="V44" s="53"/>
      <c r="W44" s="53"/>
      <c r="X44" s="53"/>
      <c r="Y44" s="53"/>
      <c r="Z44" s="53"/>
      <c r="AA44" s="53"/>
      <c r="AB44" s="53"/>
      <c r="AC44" s="53"/>
      <c r="AD44" s="44"/>
      <c r="AE44" s="44"/>
      <c r="AF44" s="44"/>
    </row>
    <row r="45" spans="1:32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90"/>
      <c r="U45" s="53"/>
      <c r="V45" s="53"/>
      <c r="W45" s="53"/>
      <c r="X45" s="53"/>
      <c r="Y45" s="53"/>
      <c r="Z45" s="53"/>
      <c r="AA45" s="53"/>
      <c r="AB45" s="53"/>
      <c r="AC45" s="53"/>
      <c r="AD45" s="44"/>
      <c r="AE45" s="44"/>
      <c r="AF45" s="44"/>
    </row>
    <row r="46" spans="1:32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90"/>
      <c r="U46" s="53"/>
      <c r="V46" s="53"/>
      <c r="W46" s="53"/>
      <c r="X46" s="53"/>
      <c r="Y46" s="53"/>
      <c r="Z46" s="53"/>
      <c r="AA46" s="53"/>
      <c r="AB46" s="53"/>
      <c r="AC46" s="53"/>
      <c r="AD46" s="44"/>
      <c r="AE46" s="44"/>
      <c r="AF46" s="44"/>
    </row>
    <row r="47" spans="1:32" x14ac:dyDescent="0.2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90"/>
      <c r="U47" s="53"/>
      <c r="V47" s="53"/>
      <c r="W47" s="53"/>
      <c r="X47" s="53"/>
      <c r="Y47" s="53"/>
      <c r="Z47" s="53"/>
      <c r="AA47" s="53"/>
      <c r="AB47" s="53"/>
      <c r="AC47" s="53"/>
      <c r="AD47" s="44"/>
      <c r="AE47" s="44"/>
      <c r="AF47" s="44"/>
    </row>
    <row r="48" spans="1:32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90"/>
      <c r="U48" s="53"/>
      <c r="V48" s="53"/>
      <c r="W48" s="53"/>
      <c r="X48" s="53"/>
      <c r="Y48" s="53"/>
      <c r="Z48" s="53"/>
      <c r="AA48" s="53"/>
      <c r="AB48" s="53"/>
      <c r="AC48" s="53"/>
      <c r="AD48" s="44"/>
      <c r="AE48" s="44"/>
      <c r="AF48" s="44"/>
    </row>
    <row r="49" spans="1:32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90"/>
      <c r="U49" s="53"/>
      <c r="V49" s="53"/>
      <c r="W49" s="53"/>
      <c r="X49" s="53"/>
      <c r="Y49" s="53"/>
      <c r="Z49" s="53"/>
      <c r="AA49" s="53"/>
      <c r="AB49" s="53"/>
      <c r="AC49" s="53"/>
      <c r="AD49" s="44"/>
      <c r="AE49" s="44"/>
      <c r="AF49" s="44"/>
    </row>
    <row r="50" spans="1:32" x14ac:dyDescent="0.2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90"/>
      <c r="U50" s="53"/>
      <c r="V50" s="53"/>
      <c r="W50" s="53"/>
      <c r="X50" s="53"/>
      <c r="Y50" s="53"/>
      <c r="Z50" s="53"/>
      <c r="AA50" s="53"/>
      <c r="AB50" s="53"/>
      <c r="AC50" s="53"/>
      <c r="AD50" s="44"/>
      <c r="AE50" s="44"/>
      <c r="AF50" s="44"/>
    </row>
    <row r="51" spans="1:32" x14ac:dyDescent="0.2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90"/>
      <c r="U51" s="53"/>
      <c r="V51" s="53"/>
      <c r="W51" s="53"/>
      <c r="X51" s="53"/>
      <c r="Y51" s="53"/>
      <c r="Z51" s="53"/>
      <c r="AA51" s="53"/>
      <c r="AB51" s="53"/>
      <c r="AC51" s="53"/>
      <c r="AD51" s="44"/>
      <c r="AE51" s="44"/>
      <c r="AF51" s="44"/>
    </row>
    <row r="52" spans="1:32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90"/>
      <c r="U52" s="53"/>
      <c r="V52" s="53"/>
      <c r="W52" s="53"/>
      <c r="X52" s="53"/>
      <c r="Y52" s="53"/>
      <c r="Z52" s="53"/>
      <c r="AA52" s="53"/>
      <c r="AB52" s="53"/>
      <c r="AC52" s="53"/>
      <c r="AD52" s="44"/>
      <c r="AE52" s="44"/>
      <c r="AF52" s="44"/>
    </row>
    <row r="53" spans="1:32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90"/>
      <c r="U53" s="53"/>
      <c r="V53" s="53"/>
      <c r="W53" s="53"/>
      <c r="X53" s="53"/>
      <c r="Y53" s="53"/>
      <c r="Z53" s="53"/>
      <c r="AA53" s="53"/>
      <c r="AB53" s="53"/>
      <c r="AC53" s="53"/>
      <c r="AD53" s="44"/>
      <c r="AE53" s="44"/>
      <c r="AF53" s="44"/>
    </row>
    <row r="54" spans="1:32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90"/>
      <c r="U54" s="53"/>
      <c r="V54" s="53"/>
      <c r="W54" s="53"/>
      <c r="X54" s="53"/>
      <c r="Y54" s="53"/>
      <c r="Z54" s="53"/>
      <c r="AA54" s="53"/>
      <c r="AB54" s="53"/>
      <c r="AC54" s="53"/>
      <c r="AD54" s="44"/>
      <c r="AE54" s="44"/>
      <c r="AF54" s="44"/>
    </row>
    <row r="55" spans="1:32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90"/>
      <c r="U55" s="53"/>
      <c r="V55" s="53"/>
      <c r="W55" s="53"/>
      <c r="X55" s="53"/>
      <c r="Y55" s="53"/>
      <c r="Z55" s="53"/>
      <c r="AA55" s="53"/>
      <c r="AB55" s="53"/>
      <c r="AC55" s="53"/>
      <c r="AD55" s="44"/>
      <c r="AE55" s="44"/>
      <c r="AF55" s="44"/>
    </row>
    <row r="56" spans="1:32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90"/>
      <c r="U56" s="53"/>
      <c r="V56" s="53"/>
      <c r="W56" s="53"/>
      <c r="X56" s="53"/>
      <c r="Y56" s="53"/>
      <c r="Z56" s="53"/>
      <c r="AA56" s="53"/>
      <c r="AB56" s="53"/>
      <c r="AC56" s="53"/>
      <c r="AD56" s="44"/>
      <c r="AE56" s="44"/>
      <c r="AF56" s="44"/>
    </row>
    <row r="57" spans="1:32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90"/>
      <c r="U57" s="53"/>
      <c r="V57" s="53"/>
      <c r="W57" s="53"/>
      <c r="X57" s="53"/>
      <c r="Y57" s="53"/>
      <c r="Z57" s="53"/>
      <c r="AA57" s="53"/>
      <c r="AB57" s="53"/>
      <c r="AC57" s="53"/>
      <c r="AD57" s="44"/>
      <c r="AE57" s="44"/>
      <c r="AF57" s="44"/>
    </row>
    <row r="58" spans="1:32" x14ac:dyDescent="0.2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90"/>
      <c r="U58" s="53"/>
      <c r="V58" s="53"/>
      <c r="W58" s="53"/>
      <c r="X58" s="53"/>
      <c r="Y58" s="53"/>
      <c r="Z58" s="53"/>
      <c r="AA58" s="53"/>
      <c r="AB58" s="53"/>
      <c r="AC58" s="53"/>
      <c r="AD58" s="44"/>
      <c r="AE58" s="44"/>
      <c r="AF58" s="44"/>
    </row>
    <row r="59" spans="1:32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90"/>
      <c r="U59" s="53"/>
      <c r="V59" s="53"/>
      <c r="W59" s="53"/>
      <c r="X59" s="53"/>
      <c r="Y59" s="53"/>
      <c r="Z59" s="53"/>
      <c r="AA59" s="53"/>
      <c r="AB59" s="53"/>
      <c r="AC59" s="53"/>
      <c r="AD59" s="44"/>
      <c r="AE59" s="44"/>
      <c r="AF59" s="44"/>
    </row>
  </sheetData>
  <sheetProtection algorithmName="SHA-512" hashValue="Qrqm22+8cmD3HsCrCNlOZcEkd2iqhNJQbLmYXOS53S66TfS7WmgAUCrjR293gyh0s/N5sODwo6VvINnGMQT42g==" saltValue="MdYzl07g0diPj9K0t+3A4A==" spinCount="100000" sheet="1" selectLockedCells="1"/>
  <mergeCells count="33">
    <mergeCell ref="A5:A11"/>
    <mergeCell ref="C5:C11"/>
    <mergeCell ref="M5:N5"/>
    <mergeCell ref="T5:T7"/>
    <mergeCell ref="X5:X7"/>
    <mergeCell ref="L8:O12"/>
    <mergeCell ref="H8:J12"/>
    <mergeCell ref="A13:A27"/>
    <mergeCell ref="K13:N13"/>
    <mergeCell ref="P13:R13"/>
    <mergeCell ref="M21:N21"/>
    <mergeCell ref="M23:N23"/>
    <mergeCell ref="M25:N25"/>
    <mergeCell ref="M27:N27"/>
    <mergeCell ref="C27:C29"/>
    <mergeCell ref="G13:I13"/>
    <mergeCell ref="P29:R29"/>
    <mergeCell ref="AA5:AA11"/>
    <mergeCell ref="AC5:AC29"/>
    <mergeCell ref="T2:T3"/>
    <mergeCell ref="G3:R3"/>
    <mergeCell ref="G7:K7"/>
    <mergeCell ref="M7:R7"/>
    <mergeCell ref="T9:T11"/>
    <mergeCell ref="AA13:AA29"/>
    <mergeCell ref="M14:N14"/>
    <mergeCell ref="M15:N15"/>
    <mergeCell ref="M17:N17"/>
    <mergeCell ref="M19:N19"/>
    <mergeCell ref="X27:X29"/>
    <mergeCell ref="L1:O2"/>
    <mergeCell ref="Y27:Y29"/>
    <mergeCell ref="Y5:Y7"/>
  </mergeCells>
  <conditionalFormatting sqref="W19:X19 G13:X16 U27:X27 U21:X21 Y16:Z16 G22:X23 U28:W29 G30:W30 Y30:AA30 G24:W24 G31:AA1048576 AC30:AC1048576 G25:X26 G2:K2 L1 Z15 G18:Z18 Z17 G20:Z20 Z19 Y22:Z22 Z21 Y24:Z24 Z23 Y26:Z26 Z25 Z27:Z29">
    <cfRule type="cellIs" dxfId="32" priority="40" operator="lessThan">
      <formula>4</formula>
    </cfRule>
  </conditionalFormatting>
  <conditionalFormatting sqref="G19:O19 Y14:Z14 G4:AA4 G3:S3 U3:Z3 U19 Q19 S19 P2:X2 Z2:AA2 G13:AA13 G9:G12 P8:AA8 G5:X7 Z5:AA7 P10:AA10 P9:X9 Z9:AA9 P12:AA12 P11:X11 Z11:AA11 G8:H8 K8:K12">
    <cfRule type="cellIs" dxfId="31" priority="37" operator="lessThan">
      <formula>4</formula>
    </cfRule>
  </conditionalFormatting>
  <conditionalFormatting sqref="AC2 AC4:AC5">
    <cfRule type="cellIs" dxfId="30" priority="36" operator="lessThan">
      <formula>4</formula>
    </cfRule>
  </conditionalFormatting>
  <conditionalFormatting sqref="V19">
    <cfRule type="cellIs" dxfId="29" priority="32" operator="lessThan">
      <formula>4</formula>
    </cfRule>
  </conditionalFormatting>
  <conditionalFormatting sqref="O21:S21">
    <cfRule type="cellIs" dxfId="28" priority="35" operator="lessThan">
      <formula>4</formula>
    </cfRule>
  </conditionalFormatting>
  <conditionalFormatting sqref="G21:N21">
    <cfRule type="cellIs" dxfId="27" priority="34" operator="lessThan">
      <formula>4</formula>
    </cfRule>
  </conditionalFormatting>
  <conditionalFormatting sqref="T21">
    <cfRule type="cellIs" dxfId="26" priority="33" operator="lessThan">
      <formula>4</formula>
    </cfRule>
  </conditionalFormatting>
  <conditionalFormatting sqref="G29">
    <cfRule type="cellIs" dxfId="25" priority="28" operator="lessThan">
      <formula>4</formula>
    </cfRule>
  </conditionalFormatting>
  <conditionalFormatting sqref="G28:T28 S29 G27:K27 M27 Q27:T27">
    <cfRule type="cellIs" dxfId="24" priority="27" operator="lessThan">
      <formula>4</formula>
    </cfRule>
  </conditionalFormatting>
  <conditionalFormatting sqref="U17:X17">
    <cfRule type="cellIs" dxfId="23" priority="26" operator="lessThan">
      <formula>4</formula>
    </cfRule>
  </conditionalFormatting>
  <conditionalFormatting sqref="O17">
    <cfRule type="cellIs" dxfId="22" priority="25" operator="lessThan">
      <formula>4</formula>
    </cfRule>
  </conditionalFormatting>
  <conditionalFormatting sqref="G17:N17">
    <cfRule type="cellIs" dxfId="21" priority="24" operator="lessThan">
      <formula>4</formula>
    </cfRule>
  </conditionalFormatting>
  <conditionalFormatting sqref="T29">
    <cfRule type="cellIs" dxfId="20" priority="22" operator="lessThan">
      <formula>4</formula>
    </cfRule>
  </conditionalFormatting>
  <conditionalFormatting sqref="T19">
    <cfRule type="cellIs" dxfId="19" priority="20" operator="lessThan">
      <formula>4</formula>
    </cfRule>
  </conditionalFormatting>
  <conditionalFormatting sqref="P19">
    <cfRule type="cellIs" dxfId="18" priority="19" operator="lessThan">
      <formula>4</formula>
    </cfRule>
  </conditionalFormatting>
  <conditionalFormatting sqref="R19">
    <cfRule type="cellIs" dxfId="17" priority="18" operator="lessThan">
      <formula>4</formula>
    </cfRule>
  </conditionalFormatting>
  <conditionalFormatting sqref="P17">
    <cfRule type="cellIs" dxfId="16" priority="17" operator="lessThan">
      <formula>4</formula>
    </cfRule>
  </conditionalFormatting>
  <conditionalFormatting sqref="R17">
    <cfRule type="cellIs" dxfId="15" priority="16" operator="lessThan">
      <formula>4</formula>
    </cfRule>
  </conditionalFormatting>
  <conditionalFormatting sqref="T17">
    <cfRule type="cellIs" dxfId="14" priority="15" operator="lessThan">
      <formula>4</formula>
    </cfRule>
  </conditionalFormatting>
  <conditionalFormatting sqref="S17">
    <cfRule type="cellIs" dxfId="13" priority="14" operator="lessThan">
      <formula>4</formula>
    </cfRule>
  </conditionalFormatting>
  <conditionalFormatting sqref="Q17">
    <cfRule type="cellIs" dxfId="12" priority="13" operator="lessThan">
      <formula>4</formula>
    </cfRule>
  </conditionalFormatting>
  <conditionalFormatting sqref="Y2">
    <cfRule type="cellIs" dxfId="11" priority="12" operator="lessThan">
      <formula>4</formula>
    </cfRule>
  </conditionalFormatting>
  <conditionalFormatting sqref="L8">
    <cfRule type="cellIs" dxfId="10" priority="11" operator="lessThan">
      <formula>4</formula>
    </cfRule>
  </conditionalFormatting>
  <conditionalFormatting sqref="Y15">
    <cfRule type="cellIs" dxfId="9" priority="10" operator="lessThan">
      <formula>4</formula>
    </cfRule>
  </conditionalFormatting>
  <conditionalFormatting sqref="Y17">
    <cfRule type="cellIs" dxfId="8" priority="9" operator="lessThan">
      <formula>4</formula>
    </cfRule>
  </conditionalFormatting>
  <conditionalFormatting sqref="Y19">
    <cfRule type="cellIs" dxfId="7" priority="8" operator="lessThan">
      <formula>4</formula>
    </cfRule>
  </conditionalFormatting>
  <conditionalFormatting sqref="Y21">
    <cfRule type="cellIs" dxfId="6" priority="7" operator="lessThan">
      <formula>4</formula>
    </cfRule>
  </conditionalFormatting>
  <conditionalFormatting sqref="Y23">
    <cfRule type="cellIs" dxfId="5" priority="6" operator="lessThan">
      <formula>4</formula>
    </cfRule>
  </conditionalFormatting>
  <conditionalFormatting sqref="Y25">
    <cfRule type="cellIs" dxfId="4" priority="5" operator="lessThan">
      <formula>4</formula>
    </cfRule>
  </conditionalFormatting>
  <conditionalFormatting sqref="Y27">
    <cfRule type="cellIs" dxfId="3" priority="4" operator="lessThan">
      <formula>4</formula>
    </cfRule>
  </conditionalFormatting>
  <conditionalFormatting sqref="Y5">
    <cfRule type="cellIs" dxfId="2" priority="3" operator="lessThan">
      <formula>4</formula>
    </cfRule>
  </conditionalFormatting>
  <conditionalFormatting sqref="Y9">
    <cfRule type="cellIs" dxfId="1" priority="2" operator="lessThan">
      <formula>4</formula>
    </cfRule>
  </conditionalFormatting>
  <conditionalFormatting sqref="Y11">
    <cfRule type="cellIs" dxfId="0" priority="1" operator="lessThan">
      <formula>4</formula>
    </cfRule>
  </conditionalFormatting>
  <pageMargins left="0.7" right="0.7" top="0.78740157499999996" bottom="0.78740157499999996" header="0.3" footer="0.3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E-Profil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lsbarhsk</dc:creator>
  <cp:lastModifiedBy>Liridon Maliqi</cp:lastModifiedBy>
  <cp:lastPrinted>2017-05-03T08:13:36Z</cp:lastPrinted>
  <dcterms:created xsi:type="dcterms:W3CDTF">2015-12-26T08:03:03Z</dcterms:created>
  <dcterms:modified xsi:type="dcterms:W3CDTF">2023-04-12T14:28:07Z</dcterms:modified>
</cp:coreProperties>
</file>